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65" windowHeight="12375"/>
  </bookViews>
  <sheets>
    <sheet name="Select jczl_zlxmml" sheetId="1" r:id="rId1"/>
  </sheets>
  <definedNames>
    <definedName name="_xlnm._FilterDatabase" localSheetId="0" hidden="1">'Select jczl_zlxmml'!$A$4:$I$119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<sst xmlns="http://schemas.openxmlformats.org/spreadsheetml/2006/main" count="443" uniqueCount="275">
  <si>
    <t>广西中医药大学附属瑞康医院空港院区（扶绥县中医医院）外送检测项目调研清单</t>
  </si>
  <si>
    <t>公司名称（盖章）：</t>
  </si>
  <si>
    <t>报价（按自治区物价收费标准进行下浮报价），相关价格填写在下表标黄色的格子中（即供应商报价单价列中）</t>
  </si>
  <si>
    <t>序号</t>
  </si>
  <si>
    <t>检验项目/套餐名称</t>
  </si>
  <si>
    <t>物价名称</t>
  </si>
  <si>
    <t>项目内涵</t>
  </si>
  <si>
    <t>收费代码</t>
  </si>
  <si>
    <t>计价单位</t>
  </si>
  <si>
    <t>自治区物价收费标准单价（元）</t>
  </si>
  <si>
    <t>收费次数</t>
  </si>
  <si>
    <t>组套价格（元）</t>
  </si>
  <si>
    <t>供应商报价单价（元）</t>
  </si>
  <si>
    <t>供应商报价组套价格（元）</t>
  </si>
  <si>
    <t xml:space="preserve">25羟基维生素D </t>
  </si>
  <si>
    <t>25羟维生素D测定</t>
  </si>
  <si>
    <t>项</t>
  </si>
  <si>
    <t>78</t>
  </si>
  <si>
    <t>B族链球菌检测+药敏(GBS)</t>
  </si>
  <si>
    <t>B族链球菌检测</t>
  </si>
  <si>
    <t>250503014</t>
  </si>
  <si>
    <t>次</t>
  </si>
  <si>
    <t>C-肽释放试验(0h、1h、2h、3h）</t>
  </si>
  <si>
    <t>血清C肽测定(化学发光法)</t>
  </si>
  <si>
    <t>250310041/1</t>
  </si>
  <si>
    <t>108</t>
  </si>
  <si>
    <t>EB病毒抗体测定</t>
  </si>
  <si>
    <t>指IgG、IgM、IgA、EBV-CA、EBV-EA、EBNA(EBVIgG、IgM、EBV-EAIgG、EBNA-G)等各种抗体</t>
  </si>
  <si>
    <t>250403025</t>
  </si>
  <si>
    <t>27</t>
  </si>
  <si>
    <t>丙型肝炎病毒（HCV-RNA)定量</t>
  </si>
  <si>
    <t>丙型肝炎RNA测定</t>
  </si>
  <si>
    <t>250403013</t>
  </si>
  <si>
    <t>人乳头瘤病毒(HPV-DNA)分型检测(27种)</t>
  </si>
  <si>
    <t>人乳头瘤病毒(HPV)核酸检测</t>
  </si>
  <si>
    <t>指低危型、高危型；分泌物采集</t>
  </si>
  <si>
    <t>250403066</t>
  </si>
  <si>
    <t>优生五项(TORCH-IgM)</t>
  </si>
  <si>
    <t>弓形体抗体测定</t>
  </si>
  <si>
    <t>包括IgG、IgM</t>
  </si>
  <si>
    <t>250403020</t>
  </si>
  <si>
    <t>风疹病毒抗体测定</t>
  </si>
  <si>
    <t>250403021</t>
  </si>
  <si>
    <t>单纯疱疹病毒抗体测定(IgG)</t>
  </si>
  <si>
    <t>250403024-1</t>
  </si>
  <si>
    <t>巨细胞病毒抗体测定</t>
  </si>
  <si>
    <t>250403022</t>
  </si>
  <si>
    <t>促肾上腺皮质激素(ACTH)</t>
  </si>
  <si>
    <t>血清促肾上腺皮质激素测定(化学发光法)</t>
  </si>
  <si>
    <t>250310006/1</t>
  </si>
  <si>
    <t>促肾上腺皮质激素(ACTH)兴奋试验</t>
  </si>
  <si>
    <t>含快速法；包括传统法或肌注法</t>
  </si>
  <si>
    <t>310206002</t>
  </si>
  <si>
    <t>每试验项目</t>
  </si>
  <si>
    <t>促肾上腺释放激素兴奋试验(CRF)</t>
  </si>
  <si>
    <t>310201003</t>
  </si>
  <si>
    <t>叶酸代谢能力基因检测（女性）</t>
  </si>
  <si>
    <t>亚甲基四氢叶酸还原酶基因检测</t>
  </si>
  <si>
    <t>270700004</t>
  </si>
  <si>
    <t>地中海贫血基因分型（含α地贫点突变检测+泰国型）</t>
  </si>
  <si>
    <t>单基因遗传病基因突变检查</t>
  </si>
  <si>
    <t>250700019</t>
  </si>
  <si>
    <t>每个点位</t>
  </si>
  <si>
    <t>地中海贫血基因检查（621位点）</t>
  </si>
  <si>
    <t>外周血T淋巴细胞亚群(CD3/CD4/CD8)</t>
  </si>
  <si>
    <t>血细胞簇分化抗原(CD)系列检测(流式细胞仪法)</t>
  </si>
  <si>
    <t>250401031/1</t>
  </si>
  <si>
    <t>每个抗原</t>
  </si>
  <si>
    <t>女性不孕四项全套</t>
  </si>
  <si>
    <t>抗心磷脂抗体测定(ACA)(IgA)</t>
  </si>
  <si>
    <t>指IgA、IgM、IgG</t>
  </si>
  <si>
    <t>250402016A</t>
  </si>
  <si>
    <t>抗精子抗体测定</t>
  </si>
  <si>
    <t>250402024</t>
  </si>
  <si>
    <t>抗子宫内膜抗体测定(EMAb)</t>
  </si>
  <si>
    <t>250402023</t>
  </si>
  <si>
    <t>抗卵巢抗体测定</t>
  </si>
  <si>
    <t>250402022</t>
  </si>
  <si>
    <t>封闭抗体</t>
  </si>
  <si>
    <t>群体反应抗体检测</t>
  </si>
  <si>
    <t>260000021</t>
  </si>
  <si>
    <t>铁测定</t>
  </si>
  <si>
    <t>250304007</t>
  </si>
  <si>
    <t>微量元素测定</t>
  </si>
  <si>
    <t>指铜、硒、锌、锶、镉、汞、铝、锰、钼、锂、砷、碘等各种微量元素</t>
  </si>
  <si>
    <t>全血铅测定</t>
  </si>
  <si>
    <t>250304009</t>
  </si>
  <si>
    <t>钙测定</t>
  </si>
  <si>
    <t>250304004</t>
  </si>
  <si>
    <t>抗心磷脂抗体三项定量（IgA、IgM、IgG）</t>
  </si>
  <si>
    <t>抗心磷脂抗体测定(ACA)(IgM)</t>
  </si>
  <si>
    <t>250402016B</t>
  </si>
  <si>
    <t>抗心磷脂抗体测定(ACA)(IgG)</t>
  </si>
  <si>
    <t>250402016C</t>
  </si>
  <si>
    <t>抗甲状腺球蛋白抗体测定(TGAb)</t>
  </si>
  <si>
    <t>250402017</t>
  </si>
  <si>
    <t xml:space="preserve">抗缪勒氏管激素检测（化学发光法）AMH </t>
  </si>
  <si>
    <t>抗缪勒氏管激素检测（免疫法）</t>
  </si>
  <si>
    <t>250310062</t>
  </si>
  <si>
    <t>梅毒螺旋体特异性抗体定性(TPPA)，凝集反应</t>
  </si>
  <si>
    <t>梅毒螺旋体特异抗体测定</t>
  </si>
  <si>
    <t>250403053</t>
  </si>
  <si>
    <t>水痘带状疱疹病毒定性</t>
  </si>
  <si>
    <t>各类病原体DNA测定</t>
  </si>
  <si>
    <t>250403065</t>
  </si>
  <si>
    <t>液基超薄细胞学检测-妇科国产(TCT)</t>
  </si>
  <si>
    <t>液基薄层细胞制片术</t>
  </si>
  <si>
    <t>270800004</t>
  </si>
  <si>
    <t>白细胞介素6（IL-6，化学发光法）</t>
  </si>
  <si>
    <t>各种白介素测定(免疫法)</t>
  </si>
  <si>
    <t>250401014/2</t>
  </si>
  <si>
    <t>百日咳杆菌核酸检测</t>
  </si>
  <si>
    <t>神经元特异性烯醇化酶测定(NSE)(化学发光法)</t>
  </si>
  <si>
    <t>250404009/1</t>
  </si>
  <si>
    <t xml:space="preserve">糖尿病自身抗体三项（IAA,ICA,GAD-Ab) </t>
  </si>
  <si>
    <t>抗组织细胞抗体测定</t>
  </si>
  <si>
    <t>指肝细胞、胃壁细胞、胰岛细胞、肾上腺细胞、骨骼肌、平滑肌等抗体测定</t>
  </si>
  <si>
    <t>250402014</t>
  </si>
  <si>
    <t>抗胰岛素抗体测定</t>
  </si>
  <si>
    <t>250402026</t>
  </si>
  <si>
    <t>血清抗谷氨酸脱羧酶抗体测定</t>
  </si>
  <si>
    <t>250310043</t>
  </si>
  <si>
    <t>鳞状细胞癌相关抗原测定(SCC)(化学发光法)</t>
  </si>
  <si>
    <t>250404012/1</t>
  </si>
  <si>
    <t>胰岛素释放试验</t>
  </si>
  <si>
    <t>包括C肽释放试验</t>
  </si>
  <si>
    <t>310205004</t>
  </si>
  <si>
    <t>葡萄糖6-磷酸脱氢酶(G-6-PD)缺陷筛查</t>
  </si>
  <si>
    <t>葡萄糖6－磷酸脱氢酶活性检测</t>
  </si>
  <si>
    <t>250202018</t>
  </si>
  <si>
    <t xml:space="preserve">血清生长激素测定(化学发光法) </t>
  </si>
  <si>
    <t>血清生长激素测定(化学发光法)</t>
  </si>
  <si>
    <t>250310003/1</t>
  </si>
  <si>
    <t>血清铁蛋白(FER)测定</t>
  </si>
  <si>
    <t>血清铁蛋白测定(化学发光法)</t>
  </si>
  <si>
    <t>250301008/1</t>
  </si>
  <si>
    <t>血红蛋白电泳(毛细管电泳法)</t>
  </si>
  <si>
    <t>血红蛋白电泳(仪器法)</t>
  </si>
  <si>
    <t>250202026/1</t>
  </si>
  <si>
    <t>补体C3+C4</t>
  </si>
  <si>
    <t>单项补体测定(C4)</t>
  </si>
  <si>
    <t>250401020-6</t>
  </si>
  <si>
    <t>单项补体测定(C3)</t>
  </si>
  <si>
    <t>250401020-5</t>
  </si>
  <si>
    <t>铁蛋白测定</t>
  </si>
  <si>
    <t>指各类标本</t>
  </si>
  <si>
    <t>250404015</t>
  </si>
  <si>
    <t>血清维生素测定</t>
  </si>
  <si>
    <t>指维生素D以外的各类维生素</t>
  </si>
  <si>
    <t>250309004</t>
  </si>
  <si>
    <t>每种维生素</t>
  </si>
  <si>
    <t>叶酸测定</t>
  </si>
  <si>
    <t>250309003</t>
  </si>
  <si>
    <t>真菌1,3-β-D葡聚糖检测（G试验）</t>
  </si>
  <si>
    <t>真菌D-葡聚糖检测</t>
  </si>
  <si>
    <t>包括真菌D-肽聚糖检测、曲霉半乳甘露聚糖测定</t>
  </si>
  <si>
    <t>自身抗体九项全套</t>
  </si>
  <si>
    <t>抗U1-snRNP抗体</t>
  </si>
  <si>
    <t>250402003/2</t>
  </si>
  <si>
    <t>抗Sm D1抗体</t>
  </si>
  <si>
    <t>抗SSA抗体/Ro 60KDa</t>
  </si>
  <si>
    <t>抗SSB抗体/La</t>
  </si>
  <si>
    <t>抗S c l-70抗体</t>
  </si>
  <si>
    <t>抗Jo-1抗体</t>
  </si>
  <si>
    <t>抗核糖体P蛋白抗体（Rib-Po）</t>
  </si>
  <si>
    <t>250402010/1</t>
  </si>
  <si>
    <t>抗核抗体定性检测，免疫荧光法</t>
  </si>
  <si>
    <t>抗双链DNA抗体定量检测，化学发光法</t>
  </si>
  <si>
    <t>250402006/2</t>
  </si>
  <si>
    <t>血清药物浓度测定</t>
  </si>
  <si>
    <t>（包括奥卡西平、左乙拉西坦、丙戊酸、他克莫司、万古霉素等）</t>
  </si>
  <si>
    <t>250309005</t>
  </si>
  <si>
    <t>每种药物</t>
  </si>
  <si>
    <t>人附睾分泌蛋白（HE4）测定</t>
  </si>
  <si>
    <t>抗甲状腺过氧化物酶抗体</t>
  </si>
  <si>
    <t>抗甲状腺过氧化物酶抗体(TPOAb)测定</t>
  </si>
  <si>
    <t>抗甲状腺微粒体抗体测定</t>
  </si>
  <si>
    <t>抗甲状腺微粒体抗体测定(TMAb)</t>
  </si>
  <si>
    <t>乙型肝炎病毒（HBV-DNA）定量</t>
  </si>
  <si>
    <t>乙型肝炎DNA测定</t>
  </si>
  <si>
    <t>250403003</t>
  </si>
  <si>
    <t xml:space="preserve">高敏乙型肝炎病毒脱氧核糖核酸定量检测 </t>
  </si>
  <si>
    <t>血清总铁结合力测定</t>
  </si>
  <si>
    <t>250304008</t>
  </si>
  <si>
    <t>自身免疫性肝病相关抗体定量检测(4项)，化学发光法</t>
  </si>
  <si>
    <t>抗线粒体抗体测定(AMA)(免疫印迹法)</t>
  </si>
  <si>
    <t>250402007/1</t>
  </si>
  <si>
    <t>抗可溶性肝抗原/肝-胰抗原抗体(SLA/LP)测定</t>
  </si>
  <si>
    <t>抗肝肾微粒体抗体(LKM)测定</t>
  </si>
  <si>
    <t>肝纤四项（HA，LN，IV-C，PC-III）</t>
  </si>
  <si>
    <t>血清Ⅳ型胶原测定</t>
  </si>
  <si>
    <t>血清层粘连蛋白测定</t>
  </si>
  <si>
    <t>血清透明质酸酶测定</t>
  </si>
  <si>
    <t>人Ⅲ型前胶原肽(PⅢP)测定</t>
  </si>
  <si>
    <t>曲霉半乳甘露聚糖测定</t>
  </si>
  <si>
    <t>250501040-2</t>
  </si>
  <si>
    <t>新型隐球菌荚膜抗原测定</t>
  </si>
  <si>
    <t>异常凝血酶原</t>
  </si>
  <si>
    <t>异常凝血酶原(PIVKA-II)测定</t>
  </si>
  <si>
    <t>细胞角蛋白19片段(CYFRA21-1)(化学发光法)</t>
  </si>
  <si>
    <t>细胞角蛋白19片段测定(CYFRA21-1)(化学发光法)</t>
  </si>
  <si>
    <t>250404010/2</t>
  </si>
  <si>
    <t>β2-微球蛋白（β2-MG）</t>
  </si>
  <si>
    <t>β2微球蛋白测定(化学发光法)</t>
  </si>
  <si>
    <t>250301014/1</t>
  </si>
  <si>
    <t>血清蛋白电泳（毛细管电泳）</t>
  </si>
  <si>
    <t>血清蛋白电泳</t>
  </si>
  <si>
    <t>血清免疫固定电泳(IF)</t>
  </si>
  <si>
    <t>免疫固定电泳</t>
  </si>
  <si>
    <t>指血清或尿标本</t>
  </si>
  <si>
    <t>血游离轻链λ,κ测定</t>
  </si>
  <si>
    <t>轻链KAPPA、LAMBDA定量(K-LC，λ-LC)</t>
  </si>
  <si>
    <t>免疫球蛋白定量测定</t>
  </si>
  <si>
    <t>指IgA、IgG、IgM、IgD、IgE</t>
  </si>
  <si>
    <t>250401023</t>
  </si>
  <si>
    <t>糖类抗原测定（化学发光法）</t>
  </si>
  <si>
    <t>指CA-27、CA-29、CA-50、CA-125、CA15－3、CA130、CA19－9、CA24－2、CA72－4等</t>
  </si>
  <si>
    <t>250404011/1</t>
  </si>
  <si>
    <t>每种抗原</t>
  </si>
  <si>
    <t>血清胃泌素释放肽前体（ProGRP）测定（免疫法）</t>
  </si>
  <si>
    <t>250310057/1</t>
  </si>
  <si>
    <t>特异β人绒毛膜促性腺激素（β-HCG）测定</t>
  </si>
  <si>
    <t>高危型HPV DNA检测(2+16)</t>
  </si>
  <si>
    <t>戊型肝炎抗体测定(Anti-HEV)(IgG)</t>
  </si>
  <si>
    <t>250403017-1</t>
  </si>
  <si>
    <t>甲型肝炎抗体测定(Anti-HAV)(IgG)</t>
  </si>
  <si>
    <t>指IgG、IgM</t>
  </si>
  <si>
    <t xml:space="preserve">庚型肝炎IgG抗体测定(Anti-HGVIgG) </t>
  </si>
  <si>
    <t>丁型肝炎抗体测定(Anti-HDV)</t>
  </si>
  <si>
    <t>丙型肝炎抗体测定(Anti-HCV)</t>
  </si>
  <si>
    <t>甲状旁腺激素测定（化学发光法）</t>
  </si>
  <si>
    <t>250310009/1</t>
  </si>
  <si>
    <t>肺炎支原体核酸检测</t>
  </si>
  <si>
    <t>精液分析</t>
  </si>
  <si>
    <t>精子DNA碎片指数（DFI）检测，流式细胞术</t>
  </si>
  <si>
    <t>血栓弹力图</t>
  </si>
  <si>
    <t>血栓弹力图试验项目</t>
  </si>
  <si>
    <t>隐球菌荚膜抗原定量</t>
  </si>
  <si>
    <t>新型隐球菌荚膜抗原测定(免疫法)</t>
  </si>
  <si>
    <t>250403060/1</t>
  </si>
  <si>
    <t>结核感染T细胞斑点试验（T-spot）</t>
  </si>
  <si>
    <t>结核分枝杆菌特异性T细胞检测</t>
  </si>
  <si>
    <t>促甲状腺素受体抗体测定（化学发光法）</t>
  </si>
  <si>
    <t>250310017/1</t>
  </si>
  <si>
    <t>抗中性粒细胞胞浆抗体</t>
  </si>
  <si>
    <t>抗中性粒细胞胞浆抗体测定(ANCA)</t>
  </si>
  <si>
    <t>指cANCA、pANCA、PR3-ANCA、MPO-ANCA</t>
  </si>
  <si>
    <t>血浆凝血因子活性测定</t>
  </si>
  <si>
    <t>指因子Ⅱ、Ⅴ、Ⅶ、Ⅷ、Ⅸ、Ⅹ、Ⅺ、Ⅻ、ⅩⅢ</t>
  </si>
  <si>
    <t>250203031F</t>
  </si>
  <si>
    <t>尿本-周氏蛋白定性测定</t>
  </si>
  <si>
    <t>尿本-周氏蛋白定性检查</t>
  </si>
  <si>
    <t>醛固酮测定</t>
  </si>
  <si>
    <t>醛固酮测定（化学发光法）</t>
  </si>
  <si>
    <t>250310023/1</t>
  </si>
  <si>
    <t>皮质醇(cor)测定</t>
  </si>
  <si>
    <t>血浆皮质醇测定(化学发光法)</t>
  </si>
  <si>
    <t>250310018/1</t>
  </si>
  <si>
    <t>真菌葡聚糖定量检测全套</t>
  </si>
  <si>
    <t>组织胞浆菌血清学试验</t>
  </si>
  <si>
    <t>24小时尿游离皮质醇测定</t>
  </si>
  <si>
    <t>24小时尿游离皮质醇测定(化学发光法)</t>
  </si>
  <si>
    <t>250310019/1</t>
  </si>
  <si>
    <t>流感病毒测定</t>
  </si>
  <si>
    <t>250403028/1</t>
  </si>
  <si>
    <t>腺病毒核酸检测</t>
  </si>
  <si>
    <t>病原体核糖核酸扩增检测</t>
  </si>
  <si>
    <t>L250403095</t>
  </si>
  <si>
    <t>特殊变应原(多价变应原)筛查</t>
  </si>
  <si>
    <t>包括混合虫螨、混合霉菌、多价动物毛等</t>
  </si>
  <si>
    <t>吸入物变应原筛查</t>
  </si>
  <si>
    <t>食入物变应原筛查</t>
  </si>
  <si>
    <t>总IgE测定</t>
  </si>
  <si>
    <t>新型冠状病毒核酸检测</t>
  </si>
  <si>
    <t>L250403092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</si>
</sst>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7">
    <font>
      <sz val="9"/>
      <color theme="1"/>
      <name val="Segoe UI"/>
      <charset val="1"/>
    </font>
    <font>
      <b/>
      <sz val="9"/>
      <color theme="1"/>
      <name val="Segoe UI"/>
      <charset val="1"/>
    </font>
    <font>
      <sz val="9"/>
      <color rgb="FFFF0000"/>
      <name val="Segoe UI"/>
      <charset val="1"/>
    </font>
    <font>
      <b/>
      <sz val="14"/>
      <color theme="1"/>
      <name val="宋体"/>
      <charset val="1"/>
    </font>
    <font>
      <b/>
      <sz val="11"/>
      <color theme="1"/>
      <name val="宋体"/>
      <charset val="1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"/>
      <scheme val="minor"/>
    </font>
    <font>
      <sz val="11"/>
      <name val="宋体"/>
      <charset val="1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Segoe U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3"/>
      <name val="Segoe UI"/>
      <charset val="1"/>
    </font>
    <font>
      <sz val="9"/>
      <color rgb="FF7F7F7F"/>
      <name val="Segoe UI"/>
      <charset val="1"/>
    </font>
    <font>
      <sz val="9"/>
      <color rgb="FF3F3F76"/>
      <name val="Segoe UI"/>
      <charset val="1"/>
    </font>
    <font>
      <sz val="9"/>
      <color rgb="FF3F3F3F"/>
      <name val="Segoe UI"/>
      <charset val="1"/>
    </font>
    <font>
      <sz val="9"/>
      <color rgb="FFFA7D00"/>
      <name val="Segoe UI"/>
      <charset val="1"/>
    </font>
    <font>
      <sz val="9"/>
      <color theme="0"/>
      <name val="Segoe UI"/>
      <charset val="1"/>
    </font>
    <font>
      <sz val="9"/>
      <color rgb="FF006100"/>
      <name val="Segoe UI"/>
      <charset val="1"/>
    </font>
    <font>
      <sz val="9"/>
      <color rgb="FF9C0006"/>
      <name val="Segoe UI"/>
      <charset val="1"/>
    </font>
    <font>
      <sz val="9"/>
      <color rgb="FF9C6500"/>
      <name val="Segoe UI"/>
      <charset val="1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4" borderId="8" applyNumberFormat="0" applyAlignment="0" applyProtection="0"/>
    <xf numFmtId="0" fontId="18" fillId="5" borderId="9" applyNumberFormat="0" applyAlignment="0" applyProtection="0"/>
    <xf numFmtId="0" fontId="19" fillId="5" borderId="8" applyNumberFormat="0" applyAlignment="0" applyProtection="0"/>
    <xf numFmtId="0" fontId="20" fillId="6" borderId="10" applyNumberFormat="0" applyAlignment="0" applyProtection="0"/>
    <xf numFmtId="0" fontId="19" fillId="0" borderId="11" applyNumberFormat="0" applyFill="0" applyAlignment="0" applyProtection="0"/>
    <xf numFmtId="0" fontId="0" fillId="0" borderId="12" applyNumberFormat="0" applyFill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0" fillId="15" borderId="0" applyNumberFormat="0" applyBorder="0" applyAlignment="0" applyProtection="0"/>
    <xf numFmtId="0" fontId="0" fillId="15" borderId="0" applyNumberFormat="0" applyBorder="0" applyAlignment="0" applyProtection="0"/>
    <xf numFmtId="0" fontId="24" fillId="15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ColLevel_2" xfId="50"/>
    <cellStyle name="ColLevel_3" xfId="51"/>
    <cellStyle name="ColLevel_4" xfId="52"/>
    <cellStyle name="ColLevel_5" xfId="53"/>
    <cellStyle name="ColLevel_6" xfId="54"/>
    <cellStyle name="ColLevel_7" xfId="55"/>
    <cellStyle name="RowLevel_1" xfId="56"/>
    <cellStyle name="RowLevel_2" xfId="57"/>
    <cellStyle name="RowLevel_3" xfId="58"/>
    <cellStyle name="RowLevel_4" xfId="59"/>
    <cellStyle name="RowLevel_5" xfId="60"/>
    <cellStyle name="RowLevel_6" xfId="61"/>
    <cellStyle name="RowLevel_7" xfId="62"/>
    <cellStyle name="常规 2 2" xfId="63"/>
    <cellStyle name="常规 2 3" xfId="6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0"/>
  <sheetViews>
    <sheetView tabSelected="1" zoomScale="110" zoomScaleNormal="110" workbookViewId="0">
      <pane ySplit="4" topLeftCell="A66" activePane="bottomLeft" state="frozen"/>
      <selection/>
      <selection pane="bottomLeft" activeCell="J4" sqref="J4"/>
    </sheetView>
  </sheetViews>
  <sheetFormatPr defaultColWidth="9.14444444444444" defaultRowHeight="12"/>
  <cols>
    <col min="1" max="1" width="6.92222222222222" style="5" customWidth="1"/>
    <col min="2" max="2" width="25" style="6" customWidth="1"/>
    <col min="3" max="3" width="22.5777777777778" style="7" customWidth="1"/>
    <col min="4" max="4" width="21.5333333333333" style="8" customWidth="1"/>
    <col min="5" max="5" width="16.4111111111111" customWidth="1"/>
    <col min="6" max="6" width="7.93333333333333" style="9" customWidth="1"/>
    <col min="7" max="7" width="8.06666666666667" style="9" customWidth="1"/>
    <col min="8" max="8" width="6.91111111111111" style="10" customWidth="1"/>
    <col min="9" max="9" width="8.96666666666667" style="10" customWidth="1"/>
    <col min="12" max="12" width="19.5" customWidth="1"/>
  </cols>
  <sheetData>
    <row r="1" ht="27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30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="1" customFormat="1" ht="56.25" spans="1:12">
      <c r="A4" s="13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7" t="s">
        <v>10</v>
      </c>
      <c r="I4" s="18" t="s">
        <v>11</v>
      </c>
      <c r="J4" s="19" t="s">
        <v>12</v>
      </c>
      <c r="K4" s="17" t="s">
        <v>10</v>
      </c>
      <c r="L4" s="18" t="s">
        <v>13</v>
      </c>
    </row>
    <row r="5" ht="14.25" spans="1:12">
      <c r="A5" s="20">
        <v>1</v>
      </c>
      <c r="B5" s="21" t="s">
        <v>14</v>
      </c>
      <c r="C5" s="21" t="s">
        <v>15</v>
      </c>
      <c r="D5" s="21"/>
      <c r="E5" s="20">
        <v>250309001</v>
      </c>
      <c r="F5" s="22" t="s">
        <v>16</v>
      </c>
      <c r="G5" s="20">
        <v>39</v>
      </c>
      <c r="H5" s="23">
        <v>2</v>
      </c>
      <c r="I5" s="23" t="s">
        <v>17</v>
      </c>
      <c r="J5" s="24"/>
      <c r="K5" s="23">
        <v>2</v>
      </c>
      <c r="L5" s="23">
        <f>K5*J5</f>
        <v>0</v>
      </c>
    </row>
    <row r="6" s="2" customFormat="1" ht="28.5" spans="1:12">
      <c r="A6" s="20">
        <v>2</v>
      </c>
      <c r="B6" s="21" t="s">
        <v>18</v>
      </c>
      <c r="C6" s="21" t="s">
        <v>19</v>
      </c>
      <c r="D6" s="21"/>
      <c r="E6" s="20" t="s">
        <v>20</v>
      </c>
      <c r="F6" s="22" t="s">
        <v>21</v>
      </c>
      <c r="G6" s="20">
        <v>103.5</v>
      </c>
      <c r="H6" s="23">
        <v>1</v>
      </c>
      <c r="I6" s="23">
        <v>103.5</v>
      </c>
      <c r="J6" s="24"/>
      <c r="K6" s="23">
        <v>1</v>
      </c>
      <c r="L6" s="23">
        <f t="shared" ref="L6:L11" si="0">K6*J6</f>
        <v>0</v>
      </c>
    </row>
    <row r="7" s="3" customFormat="1" ht="28.5" spans="1:12">
      <c r="A7" s="25">
        <v>3</v>
      </c>
      <c r="B7" s="26" t="s">
        <v>22</v>
      </c>
      <c r="C7" s="26" t="s">
        <v>23</v>
      </c>
      <c r="D7" s="26"/>
      <c r="E7" s="25" t="s">
        <v>24</v>
      </c>
      <c r="F7" s="27" t="s">
        <v>16</v>
      </c>
      <c r="G7" s="25">
        <v>27</v>
      </c>
      <c r="H7" s="28">
        <v>4</v>
      </c>
      <c r="I7" s="28" t="s">
        <v>25</v>
      </c>
      <c r="J7" s="24"/>
      <c r="K7" s="28">
        <v>4</v>
      </c>
      <c r="L7" s="23">
        <f t="shared" si="0"/>
        <v>0</v>
      </c>
    </row>
    <row r="8" s="3" customFormat="1" ht="85.5" spans="1:12">
      <c r="A8" s="25">
        <v>4</v>
      </c>
      <c r="B8" s="26" t="s">
        <v>26</v>
      </c>
      <c r="C8" s="26" t="s">
        <v>26</v>
      </c>
      <c r="D8" s="26" t="s">
        <v>27</v>
      </c>
      <c r="E8" s="25" t="s">
        <v>28</v>
      </c>
      <c r="F8" s="27" t="s">
        <v>16</v>
      </c>
      <c r="G8" s="25">
        <v>13.5</v>
      </c>
      <c r="H8" s="28">
        <v>2</v>
      </c>
      <c r="I8" s="28" t="s">
        <v>29</v>
      </c>
      <c r="J8" s="24"/>
      <c r="K8" s="28">
        <v>2</v>
      </c>
      <c r="L8" s="23">
        <f t="shared" si="0"/>
        <v>0</v>
      </c>
    </row>
    <row r="9" ht="28.5" spans="1:12">
      <c r="A9" s="20">
        <v>5</v>
      </c>
      <c r="B9" s="21" t="s">
        <v>30</v>
      </c>
      <c r="C9" s="21" t="s">
        <v>31</v>
      </c>
      <c r="D9" s="21"/>
      <c r="E9" s="20" t="s">
        <v>32</v>
      </c>
      <c r="F9" s="22" t="s">
        <v>16</v>
      </c>
      <c r="G9" s="20">
        <v>48.8</v>
      </c>
      <c r="H9" s="23">
        <v>1</v>
      </c>
      <c r="I9" s="23">
        <v>48.8</v>
      </c>
      <c r="J9" s="24"/>
      <c r="K9" s="23">
        <v>1</v>
      </c>
      <c r="L9" s="23">
        <f t="shared" si="0"/>
        <v>0</v>
      </c>
    </row>
    <row r="10" s="3" customFormat="1" ht="28.5" spans="1:12">
      <c r="A10" s="25">
        <v>6</v>
      </c>
      <c r="B10" s="26" t="s">
        <v>33</v>
      </c>
      <c r="C10" s="26" t="s">
        <v>34</v>
      </c>
      <c r="D10" s="26" t="s">
        <v>35</v>
      </c>
      <c r="E10" s="25" t="s">
        <v>36</v>
      </c>
      <c r="F10" s="27" t="s">
        <v>16</v>
      </c>
      <c r="G10" s="25">
        <v>144</v>
      </c>
      <c r="H10" s="28">
        <v>2</v>
      </c>
      <c r="I10" s="28">
        <v>288</v>
      </c>
      <c r="J10" s="24"/>
      <c r="K10" s="28">
        <v>2</v>
      </c>
      <c r="L10" s="23">
        <f t="shared" si="0"/>
        <v>0</v>
      </c>
    </row>
    <row r="11" ht="14.25" spans="1:12">
      <c r="A11" s="20">
        <v>7</v>
      </c>
      <c r="B11" s="21" t="s">
        <v>37</v>
      </c>
      <c r="C11" s="21" t="s">
        <v>38</v>
      </c>
      <c r="D11" s="21" t="s">
        <v>39</v>
      </c>
      <c r="E11" s="20" t="s">
        <v>40</v>
      </c>
      <c r="F11" s="22" t="s">
        <v>16</v>
      </c>
      <c r="G11" s="20">
        <v>18.9</v>
      </c>
      <c r="H11" s="23">
        <v>1</v>
      </c>
      <c r="I11" s="20">
        <v>95.4</v>
      </c>
      <c r="J11" s="24"/>
      <c r="K11" s="23">
        <v>1</v>
      </c>
      <c r="L11" s="29">
        <f>J11*K11+J12*K12+J13*K13+J14*K14</f>
        <v>0</v>
      </c>
    </row>
    <row r="12" ht="14.25" spans="1:12">
      <c r="A12" s="20"/>
      <c r="B12" s="21"/>
      <c r="C12" s="21" t="s">
        <v>41</v>
      </c>
      <c r="D12" s="21" t="s">
        <v>39</v>
      </c>
      <c r="E12" s="20" t="s">
        <v>42</v>
      </c>
      <c r="F12" s="22" t="s">
        <v>16</v>
      </c>
      <c r="G12" s="20">
        <v>18.9</v>
      </c>
      <c r="H12" s="23">
        <v>1</v>
      </c>
      <c r="I12" s="20"/>
      <c r="J12" s="24"/>
      <c r="K12" s="23">
        <v>1</v>
      </c>
      <c r="L12" s="30"/>
    </row>
    <row r="13" ht="28.5" spans="1:12">
      <c r="A13" s="20"/>
      <c r="B13" s="21"/>
      <c r="C13" s="21" t="s">
        <v>43</v>
      </c>
      <c r="D13" s="21"/>
      <c r="E13" s="20" t="s">
        <v>44</v>
      </c>
      <c r="F13" s="22" t="s">
        <v>16</v>
      </c>
      <c r="G13" s="20">
        <v>19.8</v>
      </c>
      <c r="H13" s="23">
        <v>2</v>
      </c>
      <c r="I13" s="20"/>
      <c r="J13" s="24"/>
      <c r="K13" s="23">
        <v>2</v>
      </c>
      <c r="L13" s="30"/>
    </row>
    <row r="14" ht="28.5" spans="1:12">
      <c r="A14" s="20"/>
      <c r="B14" s="21"/>
      <c r="C14" s="21" t="s">
        <v>45</v>
      </c>
      <c r="D14" s="21" t="s">
        <v>39</v>
      </c>
      <c r="E14" s="20" t="s">
        <v>46</v>
      </c>
      <c r="F14" s="22" t="s">
        <v>16</v>
      </c>
      <c r="G14" s="20">
        <v>18</v>
      </c>
      <c r="H14" s="23">
        <v>1</v>
      </c>
      <c r="I14" s="20"/>
      <c r="J14" s="24"/>
      <c r="K14" s="23">
        <v>1</v>
      </c>
      <c r="L14" s="31"/>
    </row>
    <row r="15" s="4" customFormat="1" ht="42.75" spans="1:12">
      <c r="A15" s="25">
        <v>8</v>
      </c>
      <c r="B15" s="26" t="s">
        <v>47</v>
      </c>
      <c r="C15" s="26" t="s">
        <v>48</v>
      </c>
      <c r="D15" s="26"/>
      <c r="E15" s="25" t="s">
        <v>49</v>
      </c>
      <c r="F15" s="27" t="s">
        <v>16</v>
      </c>
      <c r="G15" s="25">
        <v>27</v>
      </c>
      <c r="H15" s="28">
        <v>1</v>
      </c>
      <c r="I15" s="25">
        <v>27</v>
      </c>
      <c r="J15" s="24"/>
      <c r="K15" s="28">
        <v>1</v>
      </c>
      <c r="L15" s="25">
        <f>J15*K15</f>
        <v>0</v>
      </c>
    </row>
    <row r="16" s="4" customFormat="1" ht="40.5" spans="1:12">
      <c r="A16" s="25">
        <v>9</v>
      </c>
      <c r="B16" s="26" t="s">
        <v>50</v>
      </c>
      <c r="C16" s="26" t="s">
        <v>50</v>
      </c>
      <c r="D16" s="26" t="s">
        <v>51</v>
      </c>
      <c r="E16" s="25" t="s">
        <v>52</v>
      </c>
      <c r="F16" s="27" t="s">
        <v>53</v>
      </c>
      <c r="G16" s="25">
        <v>27.9</v>
      </c>
      <c r="H16" s="28">
        <v>1</v>
      </c>
      <c r="I16" s="25">
        <v>27.9</v>
      </c>
      <c r="J16" s="24"/>
      <c r="K16" s="28">
        <v>1</v>
      </c>
      <c r="L16" s="25">
        <f t="shared" ref="L16:L21" si="1">J16*K16</f>
        <v>0</v>
      </c>
    </row>
    <row r="17" s="4" customFormat="1" ht="40.5" spans="1:12">
      <c r="A17" s="25">
        <v>10</v>
      </c>
      <c r="B17" s="26" t="s">
        <v>54</v>
      </c>
      <c r="C17" s="26" t="s">
        <v>54</v>
      </c>
      <c r="D17" s="26"/>
      <c r="E17" s="25" t="s">
        <v>55</v>
      </c>
      <c r="F17" s="27" t="s">
        <v>53</v>
      </c>
      <c r="G17" s="25">
        <v>28.8</v>
      </c>
      <c r="H17" s="28">
        <v>1</v>
      </c>
      <c r="I17" s="25">
        <v>28.8</v>
      </c>
      <c r="J17" s="24"/>
      <c r="K17" s="28">
        <v>1</v>
      </c>
      <c r="L17" s="25">
        <f t="shared" si="1"/>
        <v>0</v>
      </c>
    </row>
    <row r="18" ht="28.5" spans="1:12">
      <c r="A18" s="20">
        <v>11</v>
      </c>
      <c r="B18" s="21" t="s">
        <v>56</v>
      </c>
      <c r="C18" s="21" t="s">
        <v>57</v>
      </c>
      <c r="D18" s="21"/>
      <c r="E18" s="20" t="s">
        <v>58</v>
      </c>
      <c r="F18" s="22" t="s">
        <v>21</v>
      </c>
      <c r="G18" s="20">
        <v>238.5</v>
      </c>
      <c r="H18" s="23">
        <v>1</v>
      </c>
      <c r="I18" s="20">
        <v>238.5</v>
      </c>
      <c r="J18" s="24"/>
      <c r="K18" s="23">
        <v>1</v>
      </c>
      <c r="L18" s="25">
        <f t="shared" si="1"/>
        <v>0</v>
      </c>
    </row>
    <row r="19" s="2" customFormat="1" ht="42.75" spans="1:12">
      <c r="A19" s="20">
        <v>12</v>
      </c>
      <c r="B19" s="21" t="s">
        <v>59</v>
      </c>
      <c r="C19" s="21" t="s">
        <v>60</v>
      </c>
      <c r="D19" s="21"/>
      <c r="E19" s="20" t="s">
        <v>61</v>
      </c>
      <c r="F19" s="22" t="s">
        <v>62</v>
      </c>
      <c r="G19" s="20">
        <v>180</v>
      </c>
      <c r="H19" s="23">
        <v>3</v>
      </c>
      <c r="I19" s="23">
        <v>540</v>
      </c>
      <c r="J19" s="24"/>
      <c r="K19" s="23">
        <v>3</v>
      </c>
      <c r="L19" s="25">
        <f t="shared" si="1"/>
        <v>0</v>
      </c>
    </row>
    <row r="20" s="3" customFormat="1" ht="28.5" spans="1:12">
      <c r="A20" s="25">
        <v>13</v>
      </c>
      <c r="B20" s="26" t="s">
        <v>63</v>
      </c>
      <c r="C20" s="26" t="s">
        <v>60</v>
      </c>
      <c r="D20" s="26"/>
      <c r="E20" s="25" t="s">
        <v>61</v>
      </c>
      <c r="F20" s="27" t="s">
        <v>62</v>
      </c>
      <c r="G20" s="25">
        <v>180</v>
      </c>
      <c r="H20" s="28">
        <v>3</v>
      </c>
      <c r="I20" s="28">
        <v>540</v>
      </c>
      <c r="J20" s="24"/>
      <c r="K20" s="28">
        <v>3</v>
      </c>
      <c r="L20" s="25">
        <f t="shared" si="1"/>
        <v>0</v>
      </c>
    </row>
    <row r="21" s="4" customFormat="1" ht="42.75" spans="1:12">
      <c r="A21" s="25">
        <v>14</v>
      </c>
      <c r="B21" s="26" t="s">
        <v>64</v>
      </c>
      <c r="C21" s="26" t="s">
        <v>65</v>
      </c>
      <c r="D21" s="26"/>
      <c r="E21" s="25" t="s">
        <v>66</v>
      </c>
      <c r="F21" s="27" t="s">
        <v>67</v>
      </c>
      <c r="G21" s="25">
        <v>54</v>
      </c>
      <c r="H21" s="28">
        <v>3</v>
      </c>
      <c r="I21" s="28">
        <v>162</v>
      </c>
      <c r="J21" s="24"/>
      <c r="K21" s="28">
        <v>3</v>
      </c>
      <c r="L21" s="25">
        <f t="shared" si="1"/>
        <v>0</v>
      </c>
    </row>
    <row r="22" s="2" customFormat="1" ht="28.5" spans="1:12">
      <c r="A22" s="20">
        <v>15</v>
      </c>
      <c r="B22" s="21" t="s">
        <v>68</v>
      </c>
      <c r="C22" s="21" t="s">
        <v>69</v>
      </c>
      <c r="D22" s="21" t="s">
        <v>70</v>
      </c>
      <c r="E22" s="20" t="s">
        <v>71</v>
      </c>
      <c r="F22" s="22" t="s">
        <v>16</v>
      </c>
      <c r="G22" s="20">
        <v>30.8</v>
      </c>
      <c r="H22" s="23">
        <v>1</v>
      </c>
      <c r="I22" s="23">
        <v>80.3</v>
      </c>
      <c r="J22" s="24"/>
      <c r="K22" s="23">
        <v>1</v>
      </c>
      <c r="L22" s="23">
        <f>(J22+J23+J24+J25)*K22</f>
        <v>0</v>
      </c>
    </row>
    <row r="23" s="2" customFormat="1" ht="14.25" spans="1:12">
      <c r="A23" s="20"/>
      <c r="B23" s="21"/>
      <c r="C23" s="21" t="s">
        <v>72</v>
      </c>
      <c r="D23" s="21"/>
      <c r="E23" s="20" t="s">
        <v>73</v>
      </c>
      <c r="F23" s="22" t="s">
        <v>16</v>
      </c>
      <c r="G23" s="20">
        <v>16.2</v>
      </c>
      <c r="H23" s="23">
        <v>1</v>
      </c>
      <c r="I23" s="23"/>
      <c r="J23" s="24"/>
      <c r="K23" s="23">
        <v>1</v>
      </c>
      <c r="L23" s="23"/>
    </row>
    <row r="24" s="2" customFormat="1" ht="28.5" spans="1:12">
      <c r="A24" s="20"/>
      <c r="B24" s="21"/>
      <c r="C24" s="21" t="s">
        <v>74</v>
      </c>
      <c r="D24" s="21"/>
      <c r="E24" s="20" t="s">
        <v>75</v>
      </c>
      <c r="F24" s="22" t="s">
        <v>16</v>
      </c>
      <c r="G24" s="20">
        <v>15.3</v>
      </c>
      <c r="H24" s="23">
        <v>1</v>
      </c>
      <c r="I24" s="23"/>
      <c r="J24" s="24"/>
      <c r="K24" s="23">
        <v>1</v>
      </c>
      <c r="L24" s="23"/>
    </row>
    <row r="25" s="2" customFormat="1" ht="14.25" spans="1:12">
      <c r="A25" s="20"/>
      <c r="B25" s="21"/>
      <c r="C25" s="21" t="s">
        <v>76</v>
      </c>
      <c r="D25" s="21"/>
      <c r="E25" s="20" t="s">
        <v>77</v>
      </c>
      <c r="F25" s="22" t="s">
        <v>16</v>
      </c>
      <c r="G25" s="20">
        <v>18</v>
      </c>
      <c r="H25" s="23">
        <v>1</v>
      </c>
      <c r="I25" s="23"/>
      <c r="J25" s="24"/>
      <c r="K25" s="23">
        <v>1</v>
      </c>
      <c r="L25" s="23"/>
    </row>
    <row r="26" s="4" customFormat="1" ht="14.25" spans="1:12">
      <c r="A26" s="25">
        <v>16</v>
      </c>
      <c r="B26" s="26" t="s">
        <v>78</v>
      </c>
      <c r="C26" s="26" t="s">
        <v>79</v>
      </c>
      <c r="D26" s="26"/>
      <c r="E26" s="25" t="s">
        <v>80</v>
      </c>
      <c r="F26" s="27" t="s">
        <v>21</v>
      </c>
      <c r="G26" s="25">
        <v>297</v>
      </c>
      <c r="H26" s="28">
        <v>1</v>
      </c>
      <c r="I26" s="25">
        <v>297</v>
      </c>
      <c r="J26" s="24"/>
      <c r="K26" s="28">
        <v>1</v>
      </c>
      <c r="L26" s="25">
        <f>J26*K26</f>
        <v>0</v>
      </c>
    </row>
    <row r="27" ht="14.25" spans="1:12">
      <c r="A27" s="20">
        <v>17</v>
      </c>
      <c r="B27" s="21" t="s">
        <v>81</v>
      </c>
      <c r="C27" s="21" t="s">
        <v>81</v>
      </c>
      <c r="D27" s="21"/>
      <c r="E27" s="20" t="s">
        <v>82</v>
      </c>
      <c r="F27" s="22" t="s">
        <v>16</v>
      </c>
      <c r="G27" s="20">
        <v>4.1</v>
      </c>
      <c r="H27" s="23">
        <v>1</v>
      </c>
      <c r="I27" s="20">
        <v>4.1</v>
      </c>
      <c r="J27" s="24"/>
      <c r="K27" s="23">
        <v>1</v>
      </c>
      <c r="L27" s="25">
        <f>J27*K27</f>
        <v>0</v>
      </c>
    </row>
    <row r="28" ht="71.25" spans="1:12">
      <c r="A28" s="20">
        <v>18</v>
      </c>
      <c r="B28" s="21" t="s">
        <v>83</v>
      </c>
      <c r="C28" s="21" t="s">
        <v>83</v>
      </c>
      <c r="D28" s="21" t="s">
        <v>84</v>
      </c>
      <c r="E28" s="20">
        <v>250304013</v>
      </c>
      <c r="F28" s="22" t="s">
        <v>16</v>
      </c>
      <c r="G28" s="20">
        <v>7.2</v>
      </c>
      <c r="H28" s="23">
        <v>1</v>
      </c>
      <c r="I28" s="20">
        <v>7.2</v>
      </c>
      <c r="J28" s="24"/>
      <c r="K28" s="23">
        <v>1</v>
      </c>
      <c r="L28" s="25">
        <f>J28*K28</f>
        <v>0</v>
      </c>
    </row>
    <row r="29" s="2" customFormat="1" ht="14.25" spans="1:12">
      <c r="A29" s="20">
        <v>19</v>
      </c>
      <c r="B29" s="21" t="s">
        <v>85</v>
      </c>
      <c r="C29" s="21" t="s">
        <v>85</v>
      </c>
      <c r="D29" s="21"/>
      <c r="E29" s="20" t="s">
        <v>86</v>
      </c>
      <c r="F29" s="22" t="s">
        <v>16</v>
      </c>
      <c r="G29" s="20">
        <v>7.2</v>
      </c>
      <c r="H29" s="23">
        <v>1</v>
      </c>
      <c r="I29" s="20">
        <v>7.2</v>
      </c>
      <c r="J29" s="24"/>
      <c r="K29" s="23">
        <v>1</v>
      </c>
      <c r="L29" s="25">
        <f>J29*K29</f>
        <v>0</v>
      </c>
    </row>
    <row r="30" ht="14.25" spans="1:12">
      <c r="A30" s="20">
        <v>20</v>
      </c>
      <c r="B30" s="21" t="s">
        <v>87</v>
      </c>
      <c r="C30" s="21" t="s">
        <v>87</v>
      </c>
      <c r="D30" s="21"/>
      <c r="E30" s="20" t="s">
        <v>88</v>
      </c>
      <c r="F30" s="22" t="s">
        <v>16</v>
      </c>
      <c r="G30" s="20">
        <v>4.5</v>
      </c>
      <c r="H30" s="23">
        <v>1</v>
      </c>
      <c r="I30" s="20">
        <v>4.5</v>
      </c>
      <c r="J30" s="24"/>
      <c r="K30" s="23">
        <v>1</v>
      </c>
      <c r="L30" s="25">
        <f>J30*K30</f>
        <v>0</v>
      </c>
    </row>
    <row r="31" s="4" customFormat="1" ht="28.5" spans="1:12">
      <c r="A31" s="25">
        <v>21</v>
      </c>
      <c r="B31" s="26" t="s">
        <v>89</v>
      </c>
      <c r="C31" s="26" t="s">
        <v>90</v>
      </c>
      <c r="D31" s="26" t="s">
        <v>70</v>
      </c>
      <c r="E31" s="25" t="s">
        <v>91</v>
      </c>
      <c r="F31" s="27" t="s">
        <v>16</v>
      </c>
      <c r="G31" s="25">
        <v>30.8</v>
      </c>
      <c r="H31" s="28">
        <v>1</v>
      </c>
      <c r="I31" s="28">
        <v>92.4</v>
      </c>
      <c r="J31" s="24"/>
      <c r="K31" s="28">
        <v>1</v>
      </c>
      <c r="L31" s="28">
        <f>J31+J32+J33</f>
        <v>0</v>
      </c>
    </row>
    <row r="32" s="4" customFormat="1" ht="28.5" spans="1:12">
      <c r="A32" s="25"/>
      <c r="B32" s="26"/>
      <c r="C32" s="26" t="s">
        <v>92</v>
      </c>
      <c r="D32" s="26" t="s">
        <v>70</v>
      </c>
      <c r="E32" s="25" t="s">
        <v>93</v>
      </c>
      <c r="F32" s="27" t="s">
        <v>16</v>
      </c>
      <c r="G32" s="25">
        <v>30.8</v>
      </c>
      <c r="H32" s="28">
        <v>1</v>
      </c>
      <c r="I32" s="28"/>
      <c r="J32" s="24"/>
      <c r="K32" s="28">
        <v>1</v>
      </c>
      <c r="L32" s="28"/>
    </row>
    <row r="33" s="4" customFormat="1" ht="28.5" spans="1:12">
      <c r="A33" s="25"/>
      <c r="B33" s="26"/>
      <c r="C33" s="26" t="s">
        <v>69</v>
      </c>
      <c r="D33" s="26" t="s">
        <v>70</v>
      </c>
      <c r="E33" s="25" t="s">
        <v>71</v>
      </c>
      <c r="F33" s="27" t="s">
        <v>16</v>
      </c>
      <c r="G33" s="25">
        <v>30.8</v>
      </c>
      <c r="H33" s="28">
        <v>1</v>
      </c>
      <c r="I33" s="28"/>
      <c r="J33" s="24"/>
      <c r="K33" s="28">
        <v>1</v>
      </c>
      <c r="L33" s="28"/>
    </row>
    <row r="34" s="3" customFormat="1" ht="28.5" spans="1:12">
      <c r="A34" s="25">
        <v>22</v>
      </c>
      <c r="B34" s="26" t="s">
        <v>94</v>
      </c>
      <c r="C34" s="26" t="s">
        <v>94</v>
      </c>
      <c r="D34" s="26"/>
      <c r="E34" s="25" t="s">
        <v>95</v>
      </c>
      <c r="F34" s="27" t="s">
        <v>16</v>
      </c>
      <c r="G34" s="25">
        <v>24.3</v>
      </c>
      <c r="H34" s="28">
        <v>1</v>
      </c>
      <c r="I34" s="25">
        <v>24.3</v>
      </c>
      <c r="J34" s="24"/>
      <c r="K34" s="28">
        <v>1</v>
      </c>
      <c r="L34" s="25">
        <f>J34*K34</f>
        <v>0</v>
      </c>
    </row>
    <row r="35" s="3" customFormat="1" ht="28.5" spans="1:12">
      <c r="A35" s="25">
        <v>23</v>
      </c>
      <c r="B35" s="26" t="s">
        <v>96</v>
      </c>
      <c r="C35" s="26" t="s">
        <v>97</v>
      </c>
      <c r="D35" s="26"/>
      <c r="E35" s="25" t="s">
        <v>98</v>
      </c>
      <c r="F35" s="27" t="s">
        <v>16</v>
      </c>
      <c r="G35" s="25">
        <v>171</v>
      </c>
      <c r="H35" s="28">
        <v>1</v>
      </c>
      <c r="I35" s="25">
        <v>171</v>
      </c>
      <c r="J35" s="24"/>
      <c r="K35" s="28">
        <v>1</v>
      </c>
      <c r="L35" s="25">
        <f t="shared" ref="L35:L41" si="2">J35*K35</f>
        <v>0</v>
      </c>
    </row>
    <row r="36" s="4" customFormat="1" ht="42.75" spans="1:12">
      <c r="A36" s="25">
        <v>24</v>
      </c>
      <c r="B36" s="26" t="s">
        <v>99</v>
      </c>
      <c r="C36" s="26" t="s">
        <v>100</v>
      </c>
      <c r="D36" s="26"/>
      <c r="E36" s="25" t="s">
        <v>101</v>
      </c>
      <c r="F36" s="27" t="s">
        <v>16</v>
      </c>
      <c r="G36" s="25">
        <v>13.5</v>
      </c>
      <c r="H36" s="28">
        <v>1</v>
      </c>
      <c r="I36" s="25">
        <v>13.5</v>
      </c>
      <c r="J36" s="24"/>
      <c r="K36" s="28">
        <v>1</v>
      </c>
      <c r="L36" s="25">
        <f t="shared" si="2"/>
        <v>0</v>
      </c>
    </row>
    <row r="37" s="4" customFormat="1" ht="28.5" spans="1:12">
      <c r="A37" s="25">
        <v>25</v>
      </c>
      <c r="B37" s="26" t="s">
        <v>102</v>
      </c>
      <c r="C37" s="26" t="s">
        <v>103</v>
      </c>
      <c r="D37" s="26"/>
      <c r="E37" s="25" t="s">
        <v>104</v>
      </c>
      <c r="F37" s="27" t="s">
        <v>16</v>
      </c>
      <c r="G37" s="25">
        <v>45</v>
      </c>
      <c r="H37" s="28">
        <v>1</v>
      </c>
      <c r="I37" s="25">
        <v>45</v>
      </c>
      <c r="J37" s="24"/>
      <c r="K37" s="28">
        <v>1</v>
      </c>
      <c r="L37" s="25">
        <f t="shared" si="2"/>
        <v>0</v>
      </c>
    </row>
    <row r="38" s="2" customFormat="1" ht="28.5" spans="1:12">
      <c r="A38" s="20">
        <v>26</v>
      </c>
      <c r="B38" s="21" t="s">
        <v>105</v>
      </c>
      <c r="C38" s="21" t="s">
        <v>106</v>
      </c>
      <c r="D38" s="21"/>
      <c r="E38" s="20" t="s">
        <v>107</v>
      </c>
      <c r="F38" s="22" t="s">
        <v>21</v>
      </c>
      <c r="G38" s="20">
        <v>162</v>
      </c>
      <c r="H38" s="23">
        <v>1</v>
      </c>
      <c r="I38" s="20">
        <v>162</v>
      </c>
      <c r="J38" s="24"/>
      <c r="K38" s="23">
        <v>1</v>
      </c>
      <c r="L38" s="25">
        <f t="shared" si="2"/>
        <v>0</v>
      </c>
    </row>
    <row r="39" s="2" customFormat="1" ht="28.5" spans="1:12">
      <c r="A39" s="20">
        <v>27</v>
      </c>
      <c r="B39" s="21" t="s">
        <v>108</v>
      </c>
      <c r="C39" s="21" t="s">
        <v>109</v>
      </c>
      <c r="D39" s="21"/>
      <c r="E39" s="20" t="s">
        <v>110</v>
      </c>
      <c r="F39" s="22" t="s">
        <v>16</v>
      </c>
      <c r="G39" s="20">
        <v>45</v>
      </c>
      <c r="H39" s="23">
        <v>1</v>
      </c>
      <c r="I39" s="20">
        <v>45</v>
      </c>
      <c r="J39" s="24"/>
      <c r="K39" s="23">
        <v>1</v>
      </c>
      <c r="L39" s="25">
        <f t="shared" si="2"/>
        <v>0</v>
      </c>
    </row>
    <row r="40" s="2" customFormat="1" ht="28.5" spans="1:12">
      <c r="A40" s="20">
        <v>28</v>
      </c>
      <c r="B40" s="21" t="s">
        <v>111</v>
      </c>
      <c r="C40" s="21" t="s">
        <v>103</v>
      </c>
      <c r="D40" s="21"/>
      <c r="E40" s="20" t="s">
        <v>104</v>
      </c>
      <c r="F40" s="22" t="s">
        <v>16</v>
      </c>
      <c r="G40" s="20">
        <v>45</v>
      </c>
      <c r="H40" s="23">
        <v>1</v>
      </c>
      <c r="I40" s="20">
        <v>45</v>
      </c>
      <c r="J40" s="24"/>
      <c r="K40" s="23">
        <v>1</v>
      </c>
      <c r="L40" s="25">
        <f t="shared" si="2"/>
        <v>0</v>
      </c>
    </row>
    <row r="41" ht="42.75" spans="1:12">
      <c r="A41" s="20">
        <v>29</v>
      </c>
      <c r="B41" s="21" t="s">
        <v>112</v>
      </c>
      <c r="C41" s="21" t="s">
        <v>112</v>
      </c>
      <c r="D41" s="21"/>
      <c r="E41" s="20" t="s">
        <v>113</v>
      </c>
      <c r="F41" s="22" t="s">
        <v>16</v>
      </c>
      <c r="G41" s="20">
        <v>36</v>
      </c>
      <c r="H41" s="23">
        <v>1</v>
      </c>
      <c r="I41" s="20">
        <v>36</v>
      </c>
      <c r="J41" s="24"/>
      <c r="K41" s="23">
        <v>1</v>
      </c>
      <c r="L41" s="25">
        <f t="shared" si="2"/>
        <v>0</v>
      </c>
    </row>
    <row r="42" s="2" customFormat="1" ht="71.25" spans="1:12">
      <c r="A42" s="20">
        <v>30</v>
      </c>
      <c r="B42" s="21" t="s">
        <v>114</v>
      </c>
      <c r="C42" s="21" t="s">
        <v>115</v>
      </c>
      <c r="D42" s="21" t="s">
        <v>116</v>
      </c>
      <c r="E42" s="20" t="s">
        <v>117</v>
      </c>
      <c r="F42" s="22" t="s">
        <v>16</v>
      </c>
      <c r="G42" s="20">
        <v>16</v>
      </c>
      <c r="H42" s="23">
        <v>1</v>
      </c>
      <c r="I42" s="23">
        <v>57</v>
      </c>
      <c r="J42" s="24"/>
      <c r="K42" s="23">
        <v>1</v>
      </c>
      <c r="L42" s="23">
        <f>J42+J43+J44</f>
        <v>0</v>
      </c>
    </row>
    <row r="43" s="2" customFormat="1" ht="14.25" spans="1:12">
      <c r="A43" s="20"/>
      <c r="B43" s="21"/>
      <c r="C43" s="21" t="s">
        <v>118</v>
      </c>
      <c r="D43" s="21"/>
      <c r="E43" s="20" t="s">
        <v>119</v>
      </c>
      <c r="F43" s="22" t="s">
        <v>16</v>
      </c>
      <c r="G43" s="20">
        <v>16</v>
      </c>
      <c r="H43" s="23">
        <v>1</v>
      </c>
      <c r="I43" s="23"/>
      <c r="J43" s="24"/>
      <c r="K43" s="23">
        <v>1</v>
      </c>
      <c r="L43" s="23"/>
    </row>
    <row r="44" s="2" customFormat="1" ht="28.5" spans="1:12">
      <c r="A44" s="20"/>
      <c r="B44" s="21"/>
      <c r="C44" s="21" t="s">
        <v>120</v>
      </c>
      <c r="D44" s="21"/>
      <c r="E44" s="20" t="s">
        <v>121</v>
      </c>
      <c r="F44" s="22" t="s">
        <v>16</v>
      </c>
      <c r="G44" s="20">
        <v>25</v>
      </c>
      <c r="H44" s="23">
        <v>1</v>
      </c>
      <c r="I44" s="23"/>
      <c r="J44" s="24"/>
      <c r="K44" s="23">
        <v>1</v>
      </c>
      <c r="L44" s="23"/>
    </row>
    <row r="45" s="4" customFormat="1" ht="42.75" spans="1:12">
      <c r="A45" s="25">
        <v>31</v>
      </c>
      <c r="B45" s="26" t="s">
        <v>122</v>
      </c>
      <c r="C45" s="26" t="s">
        <v>122</v>
      </c>
      <c r="D45" s="26"/>
      <c r="E45" s="25" t="s">
        <v>123</v>
      </c>
      <c r="F45" s="27" t="s">
        <v>16</v>
      </c>
      <c r="G45" s="25">
        <v>45</v>
      </c>
      <c r="H45" s="28">
        <v>1</v>
      </c>
      <c r="I45" s="28">
        <v>45</v>
      </c>
      <c r="J45" s="24"/>
      <c r="K45" s="28">
        <v>1</v>
      </c>
      <c r="L45" s="28">
        <f>J45*K45</f>
        <v>0</v>
      </c>
    </row>
    <row r="46" s="4" customFormat="1" ht="40.5" spans="1:12">
      <c r="A46" s="25">
        <v>32</v>
      </c>
      <c r="B46" s="26" t="s">
        <v>124</v>
      </c>
      <c r="C46" s="26" t="s">
        <v>124</v>
      </c>
      <c r="D46" s="26" t="s">
        <v>125</v>
      </c>
      <c r="E46" s="25" t="s">
        <v>126</v>
      </c>
      <c r="F46" s="27" t="s">
        <v>53</v>
      </c>
      <c r="G46" s="25">
        <v>23.4</v>
      </c>
      <c r="H46" s="28">
        <v>5</v>
      </c>
      <c r="I46" s="28">
        <v>117</v>
      </c>
      <c r="J46" s="24"/>
      <c r="K46" s="28">
        <v>5</v>
      </c>
      <c r="L46" s="28">
        <f t="shared" ref="L46:L51" si="3">J46*K46</f>
        <v>0</v>
      </c>
    </row>
    <row r="47" s="2" customFormat="1" ht="28.5" spans="1:12">
      <c r="A47" s="20">
        <v>33</v>
      </c>
      <c r="B47" s="21" t="s">
        <v>127</v>
      </c>
      <c r="C47" s="21" t="s">
        <v>128</v>
      </c>
      <c r="D47" s="21"/>
      <c r="E47" s="20" t="s">
        <v>129</v>
      </c>
      <c r="F47" s="22" t="s">
        <v>16</v>
      </c>
      <c r="G47" s="20">
        <v>8.2</v>
      </c>
      <c r="H47" s="23">
        <v>1</v>
      </c>
      <c r="I47" s="23">
        <v>8.2</v>
      </c>
      <c r="J47" s="24"/>
      <c r="K47" s="23">
        <v>1</v>
      </c>
      <c r="L47" s="28">
        <f t="shared" si="3"/>
        <v>0</v>
      </c>
    </row>
    <row r="48" s="4" customFormat="1" ht="28.5" spans="1:12">
      <c r="A48" s="25">
        <v>34</v>
      </c>
      <c r="B48" s="26" t="s">
        <v>130</v>
      </c>
      <c r="C48" s="26" t="s">
        <v>131</v>
      </c>
      <c r="D48" s="26"/>
      <c r="E48" s="25" t="s">
        <v>132</v>
      </c>
      <c r="F48" s="27" t="s">
        <v>16</v>
      </c>
      <c r="G48" s="25">
        <v>27</v>
      </c>
      <c r="H48" s="28">
        <v>1</v>
      </c>
      <c r="I48" s="25">
        <v>27</v>
      </c>
      <c r="J48" s="24"/>
      <c r="K48" s="28">
        <v>1</v>
      </c>
      <c r="L48" s="28">
        <f t="shared" si="3"/>
        <v>0</v>
      </c>
    </row>
    <row r="49" s="4" customFormat="1" ht="28.5" spans="1:12">
      <c r="A49" s="25">
        <v>35</v>
      </c>
      <c r="B49" s="26" t="s">
        <v>133</v>
      </c>
      <c r="C49" s="26" t="s">
        <v>134</v>
      </c>
      <c r="D49" s="26"/>
      <c r="E49" s="25" t="s">
        <v>135</v>
      </c>
      <c r="F49" s="27" t="s">
        <v>16</v>
      </c>
      <c r="G49" s="25">
        <v>36</v>
      </c>
      <c r="H49" s="28">
        <v>1</v>
      </c>
      <c r="I49" s="25">
        <v>36</v>
      </c>
      <c r="J49" s="24"/>
      <c r="K49" s="28">
        <v>1</v>
      </c>
      <c r="L49" s="28">
        <f t="shared" si="3"/>
        <v>0</v>
      </c>
    </row>
    <row r="50" ht="28.5" spans="1:12">
      <c r="A50" s="20">
        <v>36</v>
      </c>
      <c r="B50" s="21" t="s">
        <v>136</v>
      </c>
      <c r="C50" s="21" t="s">
        <v>137</v>
      </c>
      <c r="D50" s="21"/>
      <c r="E50" s="20" t="s">
        <v>138</v>
      </c>
      <c r="F50" s="22" t="s">
        <v>16</v>
      </c>
      <c r="G50" s="20">
        <v>27</v>
      </c>
      <c r="H50" s="23">
        <v>1</v>
      </c>
      <c r="I50" s="20">
        <v>27</v>
      </c>
      <c r="J50" s="24"/>
      <c r="K50" s="23">
        <v>1</v>
      </c>
      <c r="L50" s="28">
        <f t="shared" si="3"/>
        <v>0</v>
      </c>
    </row>
    <row r="51" s="3" customFormat="1" ht="14.25" spans="1:12">
      <c r="A51" s="25">
        <v>37</v>
      </c>
      <c r="B51" s="26" t="s">
        <v>139</v>
      </c>
      <c r="C51" s="26" t="s">
        <v>140</v>
      </c>
      <c r="D51" s="26"/>
      <c r="E51" s="25" t="s">
        <v>141</v>
      </c>
      <c r="F51" s="27" t="s">
        <v>16</v>
      </c>
      <c r="G51" s="25">
        <v>6.8</v>
      </c>
      <c r="H51" s="28">
        <v>1</v>
      </c>
      <c r="I51" s="28">
        <v>13.6</v>
      </c>
      <c r="J51" s="24"/>
      <c r="K51" s="28">
        <v>1</v>
      </c>
      <c r="L51" s="28">
        <f t="shared" si="3"/>
        <v>0</v>
      </c>
    </row>
    <row r="52" s="3" customFormat="1" ht="14.25" spans="1:12">
      <c r="A52" s="25"/>
      <c r="B52" s="26"/>
      <c r="C52" s="26" t="s">
        <v>142</v>
      </c>
      <c r="D52" s="26"/>
      <c r="E52" s="25" t="s">
        <v>143</v>
      </c>
      <c r="F52" s="27" t="s">
        <v>16</v>
      </c>
      <c r="G52" s="25">
        <v>6.8</v>
      </c>
      <c r="H52" s="28">
        <v>1</v>
      </c>
      <c r="I52" s="28"/>
      <c r="J52" s="24"/>
      <c r="K52" s="28">
        <v>1</v>
      </c>
      <c r="L52" s="28"/>
    </row>
    <row r="53" s="2" customFormat="1" ht="14.25" spans="1:12">
      <c r="A53" s="20">
        <v>38</v>
      </c>
      <c r="B53" s="21" t="s">
        <v>144</v>
      </c>
      <c r="C53" s="21" t="s">
        <v>144</v>
      </c>
      <c r="D53" s="21" t="s">
        <v>145</v>
      </c>
      <c r="E53" s="20" t="s">
        <v>146</v>
      </c>
      <c r="F53" s="22" t="s">
        <v>16</v>
      </c>
      <c r="G53" s="20">
        <v>36.7</v>
      </c>
      <c r="H53" s="23">
        <v>1</v>
      </c>
      <c r="I53" s="20">
        <v>36.7</v>
      </c>
      <c r="J53" s="24"/>
      <c r="K53" s="23">
        <v>1</v>
      </c>
      <c r="L53" s="28">
        <f>J53*K53</f>
        <v>0</v>
      </c>
    </row>
    <row r="54" s="2" customFormat="1" ht="40.5" spans="1:12">
      <c r="A54" s="20"/>
      <c r="B54" s="21" t="s">
        <v>147</v>
      </c>
      <c r="C54" s="21" t="s">
        <v>147</v>
      </c>
      <c r="D54" s="21" t="s">
        <v>148</v>
      </c>
      <c r="E54" s="20" t="s">
        <v>149</v>
      </c>
      <c r="F54" s="22" t="s">
        <v>150</v>
      </c>
      <c r="G54" s="20">
        <v>11</v>
      </c>
      <c r="H54" s="23">
        <v>1</v>
      </c>
      <c r="I54" s="20">
        <v>11</v>
      </c>
      <c r="J54" s="24"/>
      <c r="K54" s="23">
        <v>1</v>
      </c>
      <c r="L54" s="28">
        <f>J54*K54</f>
        <v>0</v>
      </c>
    </row>
    <row r="55" s="2" customFormat="1" ht="14.25" spans="1:12">
      <c r="A55" s="20"/>
      <c r="B55" s="21" t="s">
        <v>151</v>
      </c>
      <c r="C55" s="21" t="s">
        <v>151</v>
      </c>
      <c r="D55" s="21"/>
      <c r="E55" s="20" t="s">
        <v>152</v>
      </c>
      <c r="F55" s="22" t="s">
        <v>16</v>
      </c>
      <c r="G55" s="20">
        <v>9</v>
      </c>
      <c r="H55" s="23">
        <v>1</v>
      </c>
      <c r="I55" s="20">
        <v>9</v>
      </c>
      <c r="J55" s="24"/>
      <c r="K55" s="23">
        <v>1</v>
      </c>
      <c r="L55" s="28">
        <f>J55*K55</f>
        <v>0</v>
      </c>
    </row>
    <row r="56" ht="42.75" spans="1:12">
      <c r="A56" s="20">
        <v>39</v>
      </c>
      <c r="B56" s="32" t="s">
        <v>153</v>
      </c>
      <c r="C56" s="32" t="s">
        <v>154</v>
      </c>
      <c r="D56" s="32" t="s">
        <v>155</v>
      </c>
      <c r="E56" s="20">
        <v>250501040</v>
      </c>
      <c r="F56" s="22" t="s">
        <v>16</v>
      </c>
      <c r="G56" s="33">
        <v>144</v>
      </c>
      <c r="H56" s="34">
        <v>1</v>
      </c>
      <c r="I56" s="33">
        <v>144</v>
      </c>
      <c r="J56" s="35"/>
      <c r="K56" s="34">
        <v>1</v>
      </c>
      <c r="L56" s="28">
        <f>J56*K56</f>
        <v>0</v>
      </c>
    </row>
    <row r="57" s="3" customFormat="1" ht="14.25" spans="1:12">
      <c r="A57" s="25">
        <v>40</v>
      </c>
      <c r="B57" s="26" t="s">
        <v>156</v>
      </c>
      <c r="C57" s="32" t="s">
        <v>157</v>
      </c>
      <c r="D57" s="32"/>
      <c r="E57" s="26" t="s">
        <v>158</v>
      </c>
      <c r="F57" s="27" t="s">
        <v>16</v>
      </c>
      <c r="G57" s="33">
        <v>36</v>
      </c>
      <c r="H57" s="28">
        <v>1</v>
      </c>
      <c r="I57" s="26">
        <v>298.8</v>
      </c>
      <c r="J57" s="35"/>
      <c r="K57" s="28">
        <v>1</v>
      </c>
      <c r="L57" s="26">
        <f>SUM(J57:J65)</f>
        <v>0</v>
      </c>
    </row>
    <row r="58" s="3" customFormat="1" ht="14.25" spans="1:12">
      <c r="A58" s="25"/>
      <c r="B58" s="26"/>
      <c r="C58" s="32" t="s">
        <v>159</v>
      </c>
      <c r="D58" s="32"/>
      <c r="E58" s="26" t="s">
        <v>158</v>
      </c>
      <c r="F58" s="27" t="s">
        <v>16</v>
      </c>
      <c r="G58" s="33">
        <v>36</v>
      </c>
      <c r="H58" s="28">
        <v>1</v>
      </c>
      <c r="I58" s="26"/>
      <c r="J58" s="35"/>
      <c r="K58" s="28">
        <v>1</v>
      </c>
      <c r="L58" s="26"/>
    </row>
    <row r="59" s="3" customFormat="1" ht="28.5" spans="1:12">
      <c r="A59" s="25"/>
      <c r="B59" s="26"/>
      <c r="C59" s="32" t="s">
        <v>160</v>
      </c>
      <c r="D59" s="32"/>
      <c r="E59" s="26" t="s">
        <v>158</v>
      </c>
      <c r="F59" s="27" t="s">
        <v>16</v>
      </c>
      <c r="G59" s="33">
        <v>36</v>
      </c>
      <c r="H59" s="34">
        <v>1</v>
      </c>
      <c r="I59" s="26"/>
      <c r="J59" s="35"/>
      <c r="K59" s="34">
        <v>1</v>
      </c>
      <c r="L59" s="26"/>
    </row>
    <row r="60" s="3" customFormat="1" ht="14.25" spans="1:12">
      <c r="A60" s="25"/>
      <c r="B60" s="26"/>
      <c r="C60" s="32" t="s">
        <v>161</v>
      </c>
      <c r="D60" s="32"/>
      <c r="E60" s="26" t="s">
        <v>158</v>
      </c>
      <c r="F60" s="27" t="s">
        <v>16</v>
      </c>
      <c r="G60" s="33">
        <v>36</v>
      </c>
      <c r="H60" s="28">
        <v>1</v>
      </c>
      <c r="I60" s="26"/>
      <c r="J60" s="35"/>
      <c r="K60" s="28">
        <v>1</v>
      </c>
      <c r="L60" s="26"/>
    </row>
    <row r="61" s="3" customFormat="1" ht="14.25" spans="1:12">
      <c r="A61" s="25"/>
      <c r="B61" s="26"/>
      <c r="C61" s="32" t="s">
        <v>162</v>
      </c>
      <c r="D61" s="32"/>
      <c r="E61" s="26" t="s">
        <v>158</v>
      </c>
      <c r="F61" s="27" t="s">
        <v>16</v>
      </c>
      <c r="G61" s="33">
        <v>36</v>
      </c>
      <c r="H61" s="28">
        <v>1</v>
      </c>
      <c r="I61" s="26"/>
      <c r="J61" s="35"/>
      <c r="K61" s="28">
        <v>1</v>
      </c>
      <c r="L61" s="26"/>
    </row>
    <row r="62" s="3" customFormat="1" ht="14.25" spans="1:12">
      <c r="A62" s="25"/>
      <c r="B62" s="26"/>
      <c r="C62" s="32" t="s">
        <v>163</v>
      </c>
      <c r="D62" s="32"/>
      <c r="E62" s="26" t="s">
        <v>158</v>
      </c>
      <c r="F62" s="27" t="s">
        <v>16</v>
      </c>
      <c r="G62" s="33">
        <v>36</v>
      </c>
      <c r="H62" s="34">
        <v>1</v>
      </c>
      <c r="I62" s="26"/>
      <c r="J62" s="35"/>
      <c r="K62" s="34">
        <v>1</v>
      </c>
      <c r="L62" s="26"/>
    </row>
    <row r="63" s="3" customFormat="1" ht="28.5" spans="1:12">
      <c r="A63" s="25"/>
      <c r="B63" s="26"/>
      <c r="C63" s="32" t="s">
        <v>164</v>
      </c>
      <c r="D63" s="32"/>
      <c r="E63" s="26" t="s">
        <v>165</v>
      </c>
      <c r="F63" s="27" t="s">
        <v>16</v>
      </c>
      <c r="G63" s="33">
        <v>22.5</v>
      </c>
      <c r="H63" s="28">
        <v>1</v>
      </c>
      <c r="I63" s="26"/>
      <c r="J63" s="35"/>
      <c r="K63" s="28">
        <v>1</v>
      </c>
      <c r="L63" s="26"/>
    </row>
    <row r="64" s="3" customFormat="1" ht="28.5" spans="1:12">
      <c r="A64" s="25"/>
      <c r="B64" s="26"/>
      <c r="C64" s="32" t="s">
        <v>166</v>
      </c>
      <c r="D64" s="32"/>
      <c r="E64" s="26">
        <v>250402002</v>
      </c>
      <c r="F64" s="27" t="s">
        <v>16</v>
      </c>
      <c r="G64" s="33">
        <v>24.3</v>
      </c>
      <c r="H64" s="28">
        <v>1</v>
      </c>
      <c r="I64" s="26"/>
      <c r="J64" s="35"/>
      <c r="K64" s="28">
        <v>1</v>
      </c>
      <c r="L64" s="26"/>
    </row>
    <row r="65" s="3" customFormat="1" ht="42.75" spans="1:12">
      <c r="A65" s="25"/>
      <c r="B65" s="26"/>
      <c r="C65" s="32" t="s">
        <v>167</v>
      </c>
      <c r="D65" s="32"/>
      <c r="E65" s="26" t="s">
        <v>168</v>
      </c>
      <c r="F65" s="27" t="s">
        <v>16</v>
      </c>
      <c r="G65" s="33">
        <v>36</v>
      </c>
      <c r="H65" s="34">
        <v>1</v>
      </c>
      <c r="I65" s="26"/>
      <c r="J65" s="35"/>
      <c r="K65" s="34">
        <v>1</v>
      </c>
      <c r="L65" s="26"/>
    </row>
    <row r="66" s="4" customFormat="1" ht="71.25" spans="1:12">
      <c r="A66" s="25">
        <v>41</v>
      </c>
      <c r="B66" s="32" t="s">
        <v>169</v>
      </c>
      <c r="C66" s="32" t="s">
        <v>169</v>
      </c>
      <c r="D66" s="32" t="s">
        <v>170</v>
      </c>
      <c r="E66" s="63" t="s">
        <v>171</v>
      </c>
      <c r="F66" s="27" t="s">
        <v>172</v>
      </c>
      <c r="G66" s="33">
        <v>91.8</v>
      </c>
      <c r="H66" s="34">
        <v>1</v>
      </c>
      <c r="I66" s="33">
        <v>91.8</v>
      </c>
      <c r="J66" s="35"/>
      <c r="K66" s="34">
        <v>1</v>
      </c>
      <c r="L66" s="33">
        <f>J66*K66</f>
        <v>0</v>
      </c>
    </row>
    <row r="67" s="4" customFormat="1" ht="28.5" spans="1:12">
      <c r="A67" s="25">
        <v>42</v>
      </c>
      <c r="B67" s="26" t="s">
        <v>173</v>
      </c>
      <c r="C67" s="26" t="s">
        <v>173</v>
      </c>
      <c r="D67" s="26"/>
      <c r="E67" s="26">
        <v>250404027</v>
      </c>
      <c r="F67" s="27" t="s">
        <v>16</v>
      </c>
      <c r="G67" s="26">
        <v>67.5</v>
      </c>
      <c r="H67" s="34">
        <v>1</v>
      </c>
      <c r="I67" s="26">
        <v>67.5</v>
      </c>
      <c r="J67" s="36"/>
      <c r="K67" s="34">
        <v>1</v>
      </c>
      <c r="L67" s="33">
        <f t="shared" ref="L67:L72" si="4">J67*K67</f>
        <v>0</v>
      </c>
    </row>
    <row r="68" s="3" customFormat="1" ht="42.75" spans="1:12">
      <c r="A68" s="25">
        <v>43</v>
      </c>
      <c r="B68" s="32" t="s">
        <v>174</v>
      </c>
      <c r="C68" s="26" t="s">
        <v>175</v>
      </c>
      <c r="D68" s="26"/>
      <c r="E68" s="26">
        <v>250402056</v>
      </c>
      <c r="F68" s="27" t="s">
        <v>16</v>
      </c>
      <c r="G68" s="33">
        <v>37.8</v>
      </c>
      <c r="H68" s="34">
        <v>1</v>
      </c>
      <c r="I68" s="33">
        <v>37.8</v>
      </c>
      <c r="J68" s="35"/>
      <c r="K68" s="34">
        <v>1</v>
      </c>
      <c r="L68" s="33">
        <f t="shared" si="4"/>
        <v>0</v>
      </c>
    </row>
    <row r="69" s="4" customFormat="1" ht="28.5" spans="1:12">
      <c r="A69" s="25">
        <v>44</v>
      </c>
      <c r="B69" s="32" t="s">
        <v>176</v>
      </c>
      <c r="C69" s="26" t="s">
        <v>177</v>
      </c>
      <c r="D69" s="26"/>
      <c r="E69" s="26">
        <v>250402018</v>
      </c>
      <c r="F69" s="27" t="s">
        <v>16</v>
      </c>
      <c r="G69" s="33">
        <v>24.3</v>
      </c>
      <c r="H69" s="34">
        <v>1</v>
      </c>
      <c r="I69" s="33">
        <v>24.3</v>
      </c>
      <c r="J69" s="35"/>
      <c r="K69" s="34">
        <v>1</v>
      </c>
      <c r="L69" s="33">
        <f t="shared" si="4"/>
        <v>0</v>
      </c>
    </row>
    <row r="70" ht="28.5" spans="1:12">
      <c r="A70" s="20">
        <v>45</v>
      </c>
      <c r="B70" s="32" t="s">
        <v>178</v>
      </c>
      <c r="C70" s="32" t="s">
        <v>179</v>
      </c>
      <c r="D70" s="32"/>
      <c r="E70" s="64" t="s">
        <v>180</v>
      </c>
      <c r="F70" s="22" t="s">
        <v>16</v>
      </c>
      <c r="G70" s="21">
        <v>40.2</v>
      </c>
      <c r="H70" s="37">
        <v>1</v>
      </c>
      <c r="I70" s="21">
        <v>40.2</v>
      </c>
      <c r="J70" s="36"/>
      <c r="K70" s="37">
        <v>1</v>
      </c>
      <c r="L70" s="33">
        <f t="shared" si="4"/>
        <v>0</v>
      </c>
    </row>
    <row r="71" s="3" customFormat="1" ht="42.75" spans="1:12">
      <c r="A71" s="25">
        <v>46</v>
      </c>
      <c r="B71" s="26" t="s">
        <v>181</v>
      </c>
      <c r="C71" s="26" t="s">
        <v>181</v>
      </c>
      <c r="D71" s="26"/>
      <c r="E71" s="26">
        <v>250403082</v>
      </c>
      <c r="F71" s="27" t="s">
        <v>16</v>
      </c>
      <c r="G71" s="25">
        <v>153</v>
      </c>
      <c r="H71" s="38">
        <v>1</v>
      </c>
      <c r="I71" s="26">
        <v>153</v>
      </c>
      <c r="J71" s="24"/>
      <c r="K71" s="38">
        <v>1</v>
      </c>
      <c r="L71" s="33">
        <f t="shared" si="4"/>
        <v>0</v>
      </c>
    </row>
    <row r="72" ht="28.5" spans="1:12">
      <c r="A72" s="25">
        <v>47</v>
      </c>
      <c r="B72" s="32" t="s">
        <v>182</v>
      </c>
      <c r="C72" s="32" t="s">
        <v>182</v>
      </c>
      <c r="D72" s="32"/>
      <c r="E72" s="65" t="s">
        <v>183</v>
      </c>
      <c r="F72" s="22" t="s">
        <v>16</v>
      </c>
      <c r="G72" s="21">
        <v>11</v>
      </c>
      <c r="H72" s="37">
        <v>1</v>
      </c>
      <c r="I72" s="21">
        <v>11</v>
      </c>
      <c r="J72" s="36"/>
      <c r="K72" s="37">
        <v>1</v>
      </c>
      <c r="L72" s="33">
        <f t="shared" si="4"/>
        <v>0</v>
      </c>
    </row>
    <row r="73" s="2" customFormat="1" ht="42.75" spans="1:12">
      <c r="A73" s="20">
        <v>48</v>
      </c>
      <c r="B73" s="32" t="s">
        <v>184</v>
      </c>
      <c r="C73" s="32" t="s">
        <v>185</v>
      </c>
      <c r="D73" s="32"/>
      <c r="E73" s="32" t="s">
        <v>186</v>
      </c>
      <c r="F73" s="39" t="s">
        <v>16</v>
      </c>
      <c r="G73" s="32">
        <v>36</v>
      </c>
      <c r="H73" s="32">
        <v>1</v>
      </c>
      <c r="I73" s="32">
        <v>111</v>
      </c>
      <c r="J73" s="40"/>
      <c r="K73" s="32">
        <v>1</v>
      </c>
      <c r="L73" s="32">
        <f>SUM(J73:J75)</f>
        <v>0</v>
      </c>
    </row>
    <row r="74" s="2" customFormat="1" ht="42.75" spans="1:12">
      <c r="A74" s="20"/>
      <c r="B74" s="32"/>
      <c r="C74" s="32" t="s">
        <v>187</v>
      </c>
      <c r="D74" s="32"/>
      <c r="E74" s="32">
        <v>250402039</v>
      </c>
      <c r="F74" s="39" t="s">
        <v>16</v>
      </c>
      <c r="G74" s="32">
        <v>27</v>
      </c>
      <c r="H74" s="32">
        <v>2</v>
      </c>
      <c r="I74" s="32"/>
      <c r="J74" s="40"/>
      <c r="K74" s="32">
        <v>2</v>
      </c>
      <c r="L74" s="32"/>
    </row>
    <row r="75" s="2" customFormat="1" ht="28.5" spans="1:12">
      <c r="A75" s="20"/>
      <c r="B75" s="32"/>
      <c r="C75" s="32" t="s">
        <v>188</v>
      </c>
      <c r="D75" s="32"/>
      <c r="E75" s="32">
        <v>250402040</v>
      </c>
      <c r="F75" s="39" t="s">
        <v>16</v>
      </c>
      <c r="G75" s="32">
        <v>21</v>
      </c>
      <c r="H75" s="32">
        <v>1</v>
      </c>
      <c r="I75" s="32"/>
      <c r="J75" s="40"/>
      <c r="K75" s="32">
        <v>1</v>
      </c>
      <c r="L75" s="32"/>
    </row>
    <row r="76" ht="14.25" spans="1:12">
      <c r="A76" s="20">
        <v>49</v>
      </c>
      <c r="B76" s="32" t="s">
        <v>189</v>
      </c>
      <c r="C76" s="32" t="s">
        <v>190</v>
      </c>
      <c r="D76" s="32"/>
      <c r="E76" s="21">
        <v>250305018</v>
      </c>
      <c r="F76" s="22" t="s">
        <v>16</v>
      </c>
      <c r="G76" s="21">
        <v>15</v>
      </c>
      <c r="H76" s="37">
        <v>1</v>
      </c>
      <c r="I76" s="21">
        <v>74</v>
      </c>
      <c r="J76" s="36"/>
      <c r="K76" s="37">
        <v>1</v>
      </c>
      <c r="L76" s="21">
        <f>SUM(J76:J79)</f>
        <v>0</v>
      </c>
    </row>
    <row r="77" ht="28.5" spans="1:12">
      <c r="A77" s="20"/>
      <c r="B77" s="32"/>
      <c r="C77" s="32" t="s">
        <v>191</v>
      </c>
      <c r="D77" s="32"/>
      <c r="E77" s="21">
        <v>250305020</v>
      </c>
      <c r="F77" s="22" t="s">
        <v>16</v>
      </c>
      <c r="G77" s="21">
        <v>12</v>
      </c>
      <c r="H77" s="37">
        <v>1</v>
      </c>
      <c r="I77" s="21"/>
      <c r="J77" s="36"/>
      <c r="K77" s="37">
        <v>1</v>
      </c>
      <c r="L77" s="21"/>
    </row>
    <row r="78" ht="28.5" spans="1:12">
      <c r="A78" s="20"/>
      <c r="B78" s="32"/>
      <c r="C78" s="32" t="s">
        <v>192</v>
      </c>
      <c r="D78" s="32"/>
      <c r="E78" s="21">
        <v>250305022</v>
      </c>
      <c r="F78" s="22" t="s">
        <v>16</v>
      </c>
      <c r="G78" s="21">
        <v>14</v>
      </c>
      <c r="H78" s="37">
        <v>1</v>
      </c>
      <c r="I78" s="21"/>
      <c r="J78" s="36"/>
      <c r="K78" s="37">
        <v>1</v>
      </c>
      <c r="L78" s="21"/>
    </row>
    <row r="79" ht="28.5" spans="1:12">
      <c r="A79" s="20"/>
      <c r="B79" s="32"/>
      <c r="C79" s="32" t="s">
        <v>193</v>
      </c>
      <c r="D79" s="32"/>
      <c r="E79" s="21">
        <v>250305026</v>
      </c>
      <c r="F79" s="22" t="s">
        <v>16</v>
      </c>
      <c r="G79" s="21">
        <v>33</v>
      </c>
      <c r="H79" s="37">
        <v>1</v>
      </c>
      <c r="I79" s="21"/>
      <c r="J79" s="36"/>
      <c r="K79" s="37">
        <v>1</v>
      </c>
      <c r="L79" s="21"/>
    </row>
    <row r="80" s="2" customFormat="1" ht="28.5" spans="1:12">
      <c r="A80" s="20">
        <v>50</v>
      </c>
      <c r="B80" s="32" t="s">
        <v>194</v>
      </c>
      <c r="C80" s="32" t="s">
        <v>194</v>
      </c>
      <c r="D80" s="32"/>
      <c r="E80" s="33" t="s">
        <v>195</v>
      </c>
      <c r="F80" s="22" t="s">
        <v>16</v>
      </c>
      <c r="G80" s="33">
        <v>144</v>
      </c>
      <c r="H80" s="33">
        <v>1</v>
      </c>
      <c r="I80" s="33">
        <v>144</v>
      </c>
      <c r="J80" s="35"/>
      <c r="K80" s="33">
        <v>1</v>
      </c>
      <c r="L80" s="33">
        <f>J80*K80</f>
        <v>0</v>
      </c>
    </row>
    <row r="81" s="2" customFormat="1" ht="28.5" spans="1:12">
      <c r="A81" s="20">
        <v>51</v>
      </c>
      <c r="B81" s="32" t="s">
        <v>196</v>
      </c>
      <c r="C81" s="32" t="s">
        <v>196</v>
      </c>
      <c r="D81" s="32"/>
      <c r="E81" s="33">
        <v>250403060</v>
      </c>
      <c r="F81" s="22" t="s">
        <v>16</v>
      </c>
      <c r="G81" s="33">
        <v>12.6</v>
      </c>
      <c r="H81" s="33">
        <v>1</v>
      </c>
      <c r="I81" s="33">
        <v>12.6</v>
      </c>
      <c r="J81" s="35"/>
      <c r="K81" s="33">
        <v>1</v>
      </c>
      <c r="L81" s="33">
        <f t="shared" ref="L81:L88" si="5">J81*K81</f>
        <v>0</v>
      </c>
    </row>
    <row r="82" ht="28.5" spans="1:12">
      <c r="A82" s="20">
        <v>52</v>
      </c>
      <c r="B82" s="32" t="s">
        <v>197</v>
      </c>
      <c r="C82" s="32" t="s">
        <v>198</v>
      </c>
      <c r="D82" s="32"/>
      <c r="E82" s="33">
        <v>250404030</v>
      </c>
      <c r="F82" s="22" t="s">
        <v>16</v>
      </c>
      <c r="G82" s="33">
        <v>94.5</v>
      </c>
      <c r="H82" s="33">
        <v>1</v>
      </c>
      <c r="I82" s="33">
        <v>94.5</v>
      </c>
      <c r="J82" s="35"/>
      <c r="K82" s="33">
        <v>1</v>
      </c>
      <c r="L82" s="33">
        <f t="shared" si="5"/>
        <v>0</v>
      </c>
    </row>
    <row r="83" s="2" customFormat="1" ht="42.75" spans="1:12">
      <c r="A83" s="20">
        <v>53</v>
      </c>
      <c r="B83" s="32" t="s">
        <v>199</v>
      </c>
      <c r="C83" s="32" t="s">
        <v>200</v>
      </c>
      <c r="D83" s="32"/>
      <c r="E83" s="32" t="s">
        <v>201</v>
      </c>
      <c r="F83" s="39" t="s">
        <v>16</v>
      </c>
      <c r="G83" s="32">
        <v>45</v>
      </c>
      <c r="H83" s="32">
        <v>1</v>
      </c>
      <c r="I83" s="32">
        <v>45</v>
      </c>
      <c r="J83" s="40"/>
      <c r="K83" s="32">
        <v>1</v>
      </c>
      <c r="L83" s="33">
        <f t="shared" si="5"/>
        <v>0</v>
      </c>
    </row>
    <row r="84" ht="28.5" spans="1:12">
      <c r="A84" s="20">
        <v>54</v>
      </c>
      <c r="B84" s="32" t="s">
        <v>202</v>
      </c>
      <c r="C84" s="32" t="s">
        <v>203</v>
      </c>
      <c r="D84" s="32"/>
      <c r="E84" s="33" t="s">
        <v>204</v>
      </c>
      <c r="F84" s="39" t="s">
        <v>16</v>
      </c>
      <c r="G84" s="33">
        <v>22.5</v>
      </c>
      <c r="H84" s="33">
        <v>1</v>
      </c>
      <c r="I84" s="33">
        <v>22.5</v>
      </c>
      <c r="J84" s="35"/>
      <c r="K84" s="33">
        <v>1</v>
      </c>
      <c r="L84" s="33">
        <f t="shared" si="5"/>
        <v>0</v>
      </c>
    </row>
    <row r="85" ht="28.5" spans="1:12">
      <c r="A85" s="20">
        <v>55</v>
      </c>
      <c r="B85" s="32" t="s">
        <v>205</v>
      </c>
      <c r="C85" s="32" t="s">
        <v>206</v>
      </c>
      <c r="D85" s="32"/>
      <c r="E85" s="33">
        <v>250301004</v>
      </c>
      <c r="F85" s="39" t="s">
        <v>16</v>
      </c>
      <c r="G85" s="33">
        <v>12</v>
      </c>
      <c r="H85" s="33">
        <v>1</v>
      </c>
      <c r="I85" s="33">
        <v>12</v>
      </c>
      <c r="J85" s="35"/>
      <c r="K85" s="33">
        <v>1</v>
      </c>
      <c r="L85" s="33">
        <f t="shared" si="5"/>
        <v>0</v>
      </c>
    </row>
    <row r="86" ht="28.5" spans="1:12">
      <c r="A86" s="20">
        <v>56</v>
      </c>
      <c r="B86" s="32" t="s">
        <v>207</v>
      </c>
      <c r="C86" s="32" t="s">
        <v>208</v>
      </c>
      <c r="D86" s="32" t="s">
        <v>209</v>
      </c>
      <c r="E86" s="33">
        <v>250301005</v>
      </c>
      <c r="F86" s="39" t="s">
        <v>16</v>
      </c>
      <c r="G86" s="33">
        <v>23</v>
      </c>
      <c r="H86" s="33">
        <v>1</v>
      </c>
      <c r="I86" s="33">
        <v>23</v>
      </c>
      <c r="J86" s="35"/>
      <c r="K86" s="33">
        <v>1</v>
      </c>
      <c r="L86" s="33">
        <f t="shared" si="5"/>
        <v>0</v>
      </c>
    </row>
    <row r="87" s="2" customFormat="1" ht="42.75" spans="1:12">
      <c r="A87" s="20">
        <v>57</v>
      </c>
      <c r="B87" s="32" t="s">
        <v>210</v>
      </c>
      <c r="C87" s="32" t="s">
        <v>211</v>
      </c>
      <c r="D87" s="32"/>
      <c r="E87" s="33">
        <v>250401027</v>
      </c>
      <c r="F87" s="39" t="s">
        <v>16</v>
      </c>
      <c r="G87" s="33">
        <v>30.8</v>
      </c>
      <c r="H87" s="33">
        <v>2</v>
      </c>
      <c r="I87" s="33">
        <v>61.6</v>
      </c>
      <c r="J87" s="35"/>
      <c r="K87" s="33">
        <v>2</v>
      </c>
      <c r="L87" s="33">
        <f t="shared" si="5"/>
        <v>0</v>
      </c>
    </row>
    <row r="88" ht="28.5" spans="1:12">
      <c r="A88" s="20">
        <v>58</v>
      </c>
      <c r="B88" s="32" t="s">
        <v>212</v>
      </c>
      <c r="C88" s="32" t="s">
        <v>212</v>
      </c>
      <c r="D88" s="41" t="s">
        <v>213</v>
      </c>
      <c r="E88" s="66" t="s">
        <v>214</v>
      </c>
      <c r="F88" s="39" t="s">
        <v>16</v>
      </c>
      <c r="G88" s="33">
        <v>9</v>
      </c>
      <c r="H88" s="33">
        <v>1</v>
      </c>
      <c r="I88" s="33">
        <v>9</v>
      </c>
      <c r="J88" s="35"/>
      <c r="K88" s="33">
        <v>1</v>
      </c>
      <c r="L88" s="33">
        <f t="shared" si="5"/>
        <v>0</v>
      </c>
    </row>
    <row r="89" ht="85.5" spans="1:12">
      <c r="A89" s="20">
        <v>59</v>
      </c>
      <c r="B89" s="32" t="s">
        <v>215</v>
      </c>
      <c r="C89" s="32" t="s">
        <v>215</v>
      </c>
      <c r="D89" s="41" t="s">
        <v>216</v>
      </c>
      <c r="E89" s="33" t="s">
        <v>217</v>
      </c>
      <c r="F89" s="39" t="s">
        <v>218</v>
      </c>
      <c r="G89" s="33">
        <v>45</v>
      </c>
      <c r="H89" s="33">
        <v>1</v>
      </c>
      <c r="I89" s="33">
        <v>45</v>
      </c>
      <c r="J89" s="35"/>
      <c r="K89" s="33">
        <v>1</v>
      </c>
      <c r="L89" s="33">
        <f>J89*K89</f>
        <v>0</v>
      </c>
    </row>
    <row r="90" ht="42.75" spans="1:12">
      <c r="A90" s="20">
        <v>60</v>
      </c>
      <c r="B90" s="32" t="s">
        <v>219</v>
      </c>
      <c r="C90" s="32" t="s">
        <v>219</v>
      </c>
      <c r="D90" s="32"/>
      <c r="E90" s="33" t="s">
        <v>220</v>
      </c>
      <c r="F90" s="39" t="s">
        <v>16</v>
      </c>
      <c r="G90" s="33">
        <v>45</v>
      </c>
      <c r="H90" s="33">
        <v>1</v>
      </c>
      <c r="I90" s="33">
        <v>45</v>
      </c>
      <c r="J90" s="35"/>
      <c r="K90" s="33">
        <v>1</v>
      </c>
      <c r="L90" s="33">
        <f>J90*K90</f>
        <v>0</v>
      </c>
    </row>
    <row r="91" ht="42.75" spans="1:12">
      <c r="A91" s="20">
        <v>61</v>
      </c>
      <c r="B91" s="32" t="s">
        <v>221</v>
      </c>
      <c r="C91" s="32" t="s">
        <v>221</v>
      </c>
      <c r="D91" s="32"/>
      <c r="E91" s="33">
        <v>250310055</v>
      </c>
      <c r="F91" s="39" t="s">
        <v>16</v>
      </c>
      <c r="G91" s="33">
        <v>33</v>
      </c>
      <c r="H91" s="33">
        <v>1</v>
      </c>
      <c r="I91" s="33">
        <v>33</v>
      </c>
      <c r="J91" s="35"/>
      <c r="K91" s="33">
        <v>1</v>
      </c>
      <c r="L91" s="33">
        <f>J91*K91</f>
        <v>0</v>
      </c>
    </row>
    <row r="92" s="2" customFormat="1" ht="28.5" spans="1:12">
      <c r="A92" s="20">
        <v>62</v>
      </c>
      <c r="B92" s="32" t="s">
        <v>222</v>
      </c>
      <c r="C92" s="32" t="s">
        <v>34</v>
      </c>
      <c r="D92" s="32" t="s">
        <v>35</v>
      </c>
      <c r="E92" s="32">
        <v>250403066</v>
      </c>
      <c r="F92" s="39" t="s">
        <v>16</v>
      </c>
      <c r="G92" s="32">
        <v>144</v>
      </c>
      <c r="H92" s="32">
        <v>1</v>
      </c>
      <c r="I92" s="33">
        <v>144</v>
      </c>
      <c r="J92" s="40"/>
      <c r="K92" s="32">
        <v>1</v>
      </c>
      <c r="L92" s="33">
        <f>J92*K92</f>
        <v>0</v>
      </c>
    </row>
    <row r="93" s="2" customFormat="1" ht="28.5" spans="1:12">
      <c r="A93" s="20">
        <v>63</v>
      </c>
      <c r="B93" s="32" t="s">
        <v>223</v>
      </c>
      <c r="C93" s="32" t="s">
        <v>223</v>
      </c>
      <c r="D93" s="32"/>
      <c r="E93" s="32" t="s">
        <v>224</v>
      </c>
      <c r="F93" s="39" t="s">
        <v>16</v>
      </c>
      <c r="G93" s="32">
        <v>19.7</v>
      </c>
      <c r="H93" s="32">
        <v>1</v>
      </c>
      <c r="I93" s="32">
        <v>19.7</v>
      </c>
      <c r="J93" s="40"/>
      <c r="K93" s="32">
        <v>1</v>
      </c>
      <c r="L93" s="33">
        <f>J93*K93</f>
        <v>0</v>
      </c>
    </row>
    <row r="94" s="2" customFormat="1" ht="28.5" spans="1:12">
      <c r="A94" s="20">
        <v>64</v>
      </c>
      <c r="B94" s="32" t="s">
        <v>225</v>
      </c>
      <c r="C94" s="32" t="s">
        <v>225</v>
      </c>
      <c r="D94" s="41" t="s">
        <v>226</v>
      </c>
      <c r="E94" s="32">
        <v>250403001</v>
      </c>
      <c r="F94" s="39" t="s">
        <v>16</v>
      </c>
      <c r="G94" s="33">
        <v>11.1</v>
      </c>
      <c r="H94" s="33">
        <v>1</v>
      </c>
      <c r="I94" s="33">
        <v>11.1</v>
      </c>
      <c r="J94" s="35"/>
      <c r="K94" s="33">
        <v>1</v>
      </c>
      <c r="L94" s="33">
        <f t="shared" ref="L94:L100" si="6">J94*K94</f>
        <v>0</v>
      </c>
    </row>
    <row r="95" ht="42.75" spans="1:12">
      <c r="A95" s="20">
        <v>65</v>
      </c>
      <c r="B95" s="32" t="s">
        <v>227</v>
      </c>
      <c r="C95" s="32" t="s">
        <v>227</v>
      </c>
      <c r="D95" s="32"/>
      <c r="E95" s="32">
        <v>250403018</v>
      </c>
      <c r="F95" s="39" t="s">
        <v>16</v>
      </c>
      <c r="G95" s="33">
        <v>21.4</v>
      </c>
      <c r="H95" s="33">
        <v>1</v>
      </c>
      <c r="I95" s="33">
        <v>21.4</v>
      </c>
      <c r="J95" s="35"/>
      <c r="K95" s="33">
        <v>1</v>
      </c>
      <c r="L95" s="33">
        <f t="shared" si="6"/>
        <v>0</v>
      </c>
    </row>
    <row r="96" ht="28.5" spans="1:12">
      <c r="A96" s="20">
        <v>66</v>
      </c>
      <c r="B96" s="32" t="s">
        <v>228</v>
      </c>
      <c r="C96" s="32" t="s">
        <v>228</v>
      </c>
      <c r="D96" s="32"/>
      <c r="E96" s="32">
        <v>250403015</v>
      </c>
      <c r="F96" s="39" t="s">
        <v>16</v>
      </c>
      <c r="G96" s="33">
        <v>19.7</v>
      </c>
      <c r="H96" s="33">
        <v>1</v>
      </c>
      <c r="I96" s="33">
        <v>19.7</v>
      </c>
      <c r="J96" s="35"/>
      <c r="K96" s="33">
        <v>1</v>
      </c>
      <c r="L96" s="33">
        <f t="shared" si="6"/>
        <v>0</v>
      </c>
    </row>
    <row r="97" ht="28.5" spans="1:12">
      <c r="A97" s="20">
        <v>67</v>
      </c>
      <c r="B97" s="32" t="s">
        <v>229</v>
      </c>
      <c r="C97" s="32" t="s">
        <v>229</v>
      </c>
      <c r="D97" s="32"/>
      <c r="E97" s="32">
        <v>250403014</v>
      </c>
      <c r="F97" s="39" t="s">
        <v>16</v>
      </c>
      <c r="G97" s="33">
        <v>19.7</v>
      </c>
      <c r="H97" s="33">
        <v>1</v>
      </c>
      <c r="I97" s="33">
        <v>19.7</v>
      </c>
      <c r="J97" s="35"/>
      <c r="K97" s="33">
        <v>1</v>
      </c>
      <c r="L97" s="33">
        <f t="shared" si="6"/>
        <v>0</v>
      </c>
    </row>
    <row r="98" ht="28.5" spans="1:12">
      <c r="A98" s="20">
        <v>68</v>
      </c>
      <c r="B98" s="32" t="s">
        <v>230</v>
      </c>
      <c r="C98" s="32" t="s">
        <v>230</v>
      </c>
      <c r="D98" s="32"/>
      <c r="E98" s="32" t="s">
        <v>231</v>
      </c>
      <c r="F98" s="39" t="s">
        <v>16</v>
      </c>
      <c r="G98" s="33">
        <v>27</v>
      </c>
      <c r="H98" s="33">
        <v>1</v>
      </c>
      <c r="I98" s="33">
        <v>27</v>
      </c>
      <c r="J98" s="35"/>
      <c r="K98" s="33">
        <v>1</v>
      </c>
      <c r="L98" s="33">
        <f t="shared" si="6"/>
        <v>0</v>
      </c>
    </row>
    <row r="99" s="2" customFormat="1" ht="28.5" spans="1:12">
      <c r="A99" s="20">
        <v>69</v>
      </c>
      <c r="B99" s="32" t="s">
        <v>232</v>
      </c>
      <c r="C99" s="32" t="s">
        <v>103</v>
      </c>
      <c r="D99" s="32"/>
      <c r="E99" s="32">
        <v>250403065</v>
      </c>
      <c r="F99" s="39" t="s">
        <v>16</v>
      </c>
      <c r="G99" s="32">
        <v>45</v>
      </c>
      <c r="H99" s="32">
        <v>1</v>
      </c>
      <c r="I99" s="33">
        <v>45</v>
      </c>
      <c r="J99" s="40"/>
      <c r="K99" s="32">
        <v>1</v>
      </c>
      <c r="L99" s="33">
        <f t="shared" si="6"/>
        <v>0</v>
      </c>
    </row>
    <row r="100" s="3" customFormat="1" ht="42.75" spans="1:12">
      <c r="A100" s="20">
        <v>70</v>
      </c>
      <c r="B100" s="26" t="s">
        <v>233</v>
      </c>
      <c r="C100" s="42" t="s">
        <v>234</v>
      </c>
      <c r="D100" s="42"/>
      <c r="E100" s="32">
        <v>250104010</v>
      </c>
      <c r="F100" s="39" t="s">
        <v>16</v>
      </c>
      <c r="G100" s="43">
        <v>435.6</v>
      </c>
      <c r="H100" s="44">
        <v>1</v>
      </c>
      <c r="I100" s="43">
        <v>435.6</v>
      </c>
      <c r="J100" s="45"/>
      <c r="K100" s="44">
        <v>1</v>
      </c>
      <c r="L100" s="33">
        <f t="shared" si="6"/>
        <v>0</v>
      </c>
    </row>
    <row r="101" s="4" customFormat="1" ht="28.5" spans="1:12">
      <c r="A101" s="20">
        <v>71</v>
      </c>
      <c r="B101" s="32" t="s">
        <v>235</v>
      </c>
      <c r="C101" s="32" t="s">
        <v>236</v>
      </c>
      <c r="D101" s="32"/>
      <c r="E101" s="32">
        <v>250203080</v>
      </c>
      <c r="F101" s="39" t="s">
        <v>16</v>
      </c>
      <c r="G101" s="33">
        <v>130.5</v>
      </c>
      <c r="H101" s="33">
        <v>1</v>
      </c>
      <c r="I101" s="33">
        <v>130.5</v>
      </c>
      <c r="J101" s="35"/>
      <c r="K101" s="33">
        <v>1</v>
      </c>
      <c r="L101" s="33">
        <f>J101*K101</f>
        <v>0</v>
      </c>
    </row>
    <row r="102" s="4" customFormat="1" ht="28.5" spans="1:12">
      <c r="A102" s="20">
        <v>72</v>
      </c>
      <c r="B102" s="32" t="s">
        <v>237</v>
      </c>
      <c r="C102" s="32" t="s">
        <v>238</v>
      </c>
      <c r="D102" s="32"/>
      <c r="E102" s="32" t="s">
        <v>239</v>
      </c>
      <c r="F102" s="39" t="s">
        <v>16</v>
      </c>
      <c r="G102" s="33">
        <v>73.8</v>
      </c>
      <c r="H102" s="33">
        <v>1</v>
      </c>
      <c r="I102" s="33">
        <v>73.8</v>
      </c>
      <c r="J102" s="35"/>
      <c r="K102" s="33">
        <v>1</v>
      </c>
      <c r="L102" s="33">
        <f>J102*K102</f>
        <v>0</v>
      </c>
    </row>
    <row r="103" ht="28.5" spans="1:12">
      <c r="A103" s="20">
        <v>73</v>
      </c>
      <c r="B103" s="46" t="s">
        <v>240</v>
      </c>
      <c r="C103" s="46" t="s">
        <v>241</v>
      </c>
      <c r="D103" s="46"/>
      <c r="E103" s="32">
        <v>250403088</v>
      </c>
      <c r="F103" s="39" t="s">
        <v>16</v>
      </c>
      <c r="G103" s="47">
        <v>297</v>
      </c>
      <c r="H103" s="47">
        <v>1</v>
      </c>
      <c r="I103" s="47">
        <v>297</v>
      </c>
      <c r="J103" s="35"/>
      <c r="K103" s="47">
        <v>1</v>
      </c>
      <c r="L103" s="33">
        <f>J103*K103</f>
        <v>0</v>
      </c>
    </row>
    <row r="104" ht="42.75" spans="1:12">
      <c r="A104" s="20">
        <v>74</v>
      </c>
      <c r="B104" s="46" t="s">
        <v>242</v>
      </c>
      <c r="C104" s="46" t="s">
        <v>242</v>
      </c>
      <c r="D104" s="46"/>
      <c r="E104" s="32" t="s">
        <v>243</v>
      </c>
      <c r="F104" s="39" t="s">
        <v>16</v>
      </c>
      <c r="G104" s="47">
        <v>27</v>
      </c>
      <c r="H104" s="47">
        <v>1</v>
      </c>
      <c r="I104" s="47">
        <v>27</v>
      </c>
      <c r="J104" s="35"/>
      <c r="K104" s="47">
        <v>1</v>
      </c>
      <c r="L104" s="33">
        <f>J104*K104</f>
        <v>0</v>
      </c>
    </row>
    <row r="105" ht="42.75" spans="1:12">
      <c r="A105" s="20">
        <v>75</v>
      </c>
      <c r="B105" s="46" t="s">
        <v>244</v>
      </c>
      <c r="C105" s="46" t="s">
        <v>245</v>
      </c>
      <c r="D105" s="41" t="s">
        <v>246</v>
      </c>
      <c r="E105" s="32">
        <v>250402005</v>
      </c>
      <c r="F105" s="39" t="s">
        <v>16</v>
      </c>
      <c r="G105" s="47">
        <v>14</v>
      </c>
      <c r="H105" s="47">
        <v>1</v>
      </c>
      <c r="I105" s="47">
        <v>14</v>
      </c>
      <c r="J105" s="35"/>
      <c r="K105" s="47">
        <v>1</v>
      </c>
      <c r="L105" s="33">
        <f>J105*K105</f>
        <v>0</v>
      </c>
    </row>
    <row r="106" s="4" customFormat="1" ht="42.75" spans="1:12">
      <c r="A106" s="20">
        <v>76</v>
      </c>
      <c r="B106" s="32" t="s">
        <v>247</v>
      </c>
      <c r="C106" s="32" t="s">
        <v>247</v>
      </c>
      <c r="D106" s="41" t="s">
        <v>248</v>
      </c>
      <c r="E106" s="32" t="s">
        <v>249</v>
      </c>
      <c r="F106" s="39" t="s">
        <v>16</v>
      </c>
      <c r="G106" s="33">
        <v>41</v>
      </c>
      <c r="H106" s="33">
        <v>1</v>
      </c>
      <c r="I106" s="33">
        <v>41</v>
      </c>
      <c r="J106" s="35"/>
      <c r="K106" s="33">
        <v>1</v>
      </c>
      <c r="L106" s="33">
        <f t="shared" ref="L106:L111" si="7">J106*K106</f>
        <v>0</v>
      </c>
    </row>
    <row r="107" ht="28.5" spans="1:12">
      <c r="A107" s="20">
        <v>77</v>
      </c>
      <c r="B107" s="46" t="s">
        <v>250</v>
      </c>
      <c r="C107" s="46" t="s">
        <v>251</v>
      </c>
      <c r="D107" s="46"/>
      <c r="E107" s="32">
        <v>250102007</v>
      </c>
      <c r="F107" s="39" t="s">
        <v>16</v>
      </c>
      <c r="G107" s="47">
        <v>2.1</v>
      </c>
      <c r="H107" s="47">
        <v>1</v>
      </c>
      <c r="I107" s="47">
        <v>2.1</v>
      </c>
      <c r="J107" s="35"/>
      <c r="K107" s="47">
        <v>1</v>
      </c>
      <c r="L107" s="33">
        <f t="shared" si="7"/>
        <v>0</v>
      </c>
    </row>
    <row r="108" ht="28.5" spans="1:12">
      <c r="A108" s="20">
        <v>78</v>
      </c>
      <c r="B108" s="46" t="s">
        <v>252</v>
      </c>
      <c r="C108" s="46" t="s">
        <v>253</v>
      </c>
      <c r="D108" s="46"/>
      <c r="E108" s="32" t="s">
        <v>254</v>
      </c>
      <c r="F108" s="39" t="s">
        <v>16</v>
      </c>
      <c r="G108" s="47">
        <v>27</v>
      </c>
      <c r="H108" s="47">
        <v>1</v>
      </c>
      <c r="I108" s="47">
        <v>27</v>
      </c>
      <c r="J108" s="35"/>
      <c r="K108" s="47">
        <v>1</v>
      </c>
      <c r="L108" s="33">
        <f t="shared" si="7"/>
        <v>0</v>
      </c>
    </row>
    <row r="109" ht="28.5" spans="1:12">
      <c r="A109" s="20">
        <v>79</v>
      </c>
      <c r="B109" s="46" t="s">
        <v>255</v>
      </c>
      <c r="C109" s="46" t="s">
        <v>256</v>
      </c>
      <c r="D109" s="46"/>
      <c r="E109" s="32" t="s">
        <v>257</v>
      </c>
      <c r="F109" s="39" t="s">
        <v>16</v>
      </c>
      <c r="G109" s="47">
        <v>27</v>
      </c>
      <c r="H109" s="47">
        <v>1</v>
      </c>
      <c r="I109" s="47">
        <v>27</v>
      </c>
      <c r="J109" s="35"/>
      <c r="K109" s="47">
        <v>1</v>
      </c>
      <c r="L109" s="33">
        <f t="shared" si="7"/>
        <v>0</v>
      </c>
    </row>
    <row r="110" ht="28.5" spans="1:12">
      <c r="A110" s="20">
        <v>80</v>
      </c>
      <c r="B110" s="46" t="s">
        <v>258</v>
      </c>
      <c r="C110" s="46" t="s">
        <v>259</v>
      </c>
      <c r="D110" s="46"/>
      <c r="E110" s="47">
        <v>250403048</v>
      </c>
      <c r="F110" s="48" t="s">
        <v>16</v>
      </c>
      <c r="G110" s="47">
        <v>22.5</v>
      </c>
      <c r="H110" s="47">
        <v>8</v>
      </c>
      <c r="I110" s="47">
        <v>180</v>
      </c>
      <c r="J110" s="35"/>
      <c r="K110" s="47">
        <v>8</v>
      </c>
      <c r="L110" s="33">
        <f t="shared" si="7"/>
        <v>0</v>
      </c>
    </row>
    <row r="111" ht="42.75" spans="1:12">
      <c r="A111" s="20">
        <v>81</v>
      </c>
      <c r="B111" s="46" t="s">
        <v>260</v>
      </c>
      <c r="C111" s="46" t="s">
        <v>261</v>
      </c>
      <c r="D111" s="32"/>
      <c r="E111" s="32" t="s">
        <v>262</v>
      </c>
      <c r="F111" s="39" t="s">
        <v>16</v>
      </c>
      <c r="G111" s="32">
        <v>27</v>
      </c>
      <c r="H111" s="32">
        <v>1</v>
      </c>
      <c r="I111" s="32">
        <v>27</v>
      </c>
      <c r="J111" s="40"/>
      <c r="K111" s="32">
        <v>1</v>
      </c>
      <c r="L111" s="33">
        <f t="shared" si="7"/>
        <v>0</v>
      </c>
    </row>
    <row r="112" s="2" customFormat="1" ht="14.25" spans="1:12">
      <c r="A112" s="20">
        <v>82</v>
      </c>
      <c r="B112" s="32" t="s">
        <v>263</v>
      </c>
      <c r="C112" s="32" t="s">
        <v>263</v>
      </c>
      <c r="D112" s="32"/>
      <c r="E112" s="32" t="s">
        <v>264</v>
      </c>
      <c r="F112" s="39" t="s">
        <v>16</v>
      </c>
      <c r="G112" s="32">
        <v>36</v>
      </c>
      <c r="H112" s="32">
        <v>1</v>
      </c>
      <c r="I112" s="32">
        <v>36</v>
      </c>
      <c r="J112" s="40"/>
      <c r="K112" s="32">
        <v>1</v>
      </c>
      <c r="L112" s="33">
        <f t="shared" ref="L112:L119" si="8">J112*K112</f>
        <v>0</v>
      </c>
    </row>
    <row r="113" s="2" customFormat="1" ht="28.5" spans="1:12">
      <c r="A113" s="20">
        <v>83</v>
      </c>
      <c r="B113" s="32" t="s">
        <v>265</v>
      </c>
      <c r="C113" s="26" t="s">
        <v>103</v>
      </c>
      <c r="D113" s="32"/>
      <c r="E113" s="32" t="s">
        <v>104</v>
      </c>
      <c r="F113" s="39" t="s">
        <v>16</v>
      </c>
      <c r="G113" s="32">
        <v>45</v>
      </c>
      <c r="H113" s="32">
        <v>1</v>
      </c>
      <c r="I113" s="32">
        <v>45</v>
      </c>
      <c r="J113" s="40"/>
      <c r="K113" s="32">
        <v>1</v>
      </c>
      <c r="L113" s="33">
        <f t="shared" si="8"/>
        <v>0</v>
      </c>
    </row>
    <row r="114" s="2" customFormat="1" ht="28.5" spans="1:12">
      <c r="A114" s="20">
        <v>84</v>
      </c>
      <c r="B114" s="32" t="s">
        <v>266</v>
      </c>
      <c r="C114" s="32" t="s">
        <v>266</v>
      </c>
      <c r="D114" s="32"/>
      <c r="E114" s="32" t="s">
        <v>267</v>
      </c>
      <c r="F114" s="39" t="s">
        <v>16</v>
      </c>
      <c r="G114" s="32">
        <v>72</v>
      </c>
      <c r="H114" s="32">
        <v>1</v>
      </c>
      <c r="I114" s="32">
        <v>72</v>
      </c>
      <c r="J114" s="40"/>
      <c r="K114" s="32">
        <v>1</v>
      </c>
      <c r="L114" s="33">
        <f t="shared" si="8"/>
        <v>0</v>
      </c>
    </row>
    <row r="115" ht="42.75" spans="1:12">
      <c r="A115" s="20">
        <v>85</v>
      </c>
      <c r="B115" s="41" t="s">
        <v>268</v>
      </c>
      <c r="C115" s="41" t="s">
        <v>268</v>
      </c>
      <c r="D115" s="41" t="s">
        <v>269</v>
      </c>
      <c r="E115" s="49">
        <v>250405004</v>
      </c>
      <c r="F115" s="50" t="s">
        <v>16</v>
      </c>
      <c r="G115" s="51">
        <v>18.9</v>
      </c>
      <c r="H115" s="52">
        <v>1</v>
      </c>
      <c r="I115" s="52">
        <v>18.9</v>
      </c>
      <c r="J115" s="45"/>
      <c r="K115" s="52">
        <v>1</v>
      </c>
      <c r="L115" s="33">
        <f t="shared" si="8"/>
        <v>0</v>
      </c>
    </row>
    <row r="116" ht="14.25" spans="1:12">
      <c r="A116" s="20">
        <v>86</v>
      </c>
      <c r="B116" s="41" t="s">
        <v>270</v>
      </c>
      <c r="C116" s="41" t="s">
        <v>270</v>
      </c>
      <c r="D116" s="53"/>
      <c r="E116" s="49">
        <v>250405002</v>
      </c>
      <c r="F116" s="39" t="s">
        <v>16</v>
      </c>
      <c r="G116" s="51">
        <v>9</v>
      </c>
      <c r="H116" s="32">
        <v>1</v>
      </c>
      <c r="I116" s="51">
        <v>9</v>
      </c>
      <c r="J116" s="45"/>
      <c r="K116" s="32">
        <v>1</v>
      </c>
      <c r="L116" s="33">
        <f t="shared" si="8"/>
        <v>0</v>
      </c>
    </row>
    <row r="117" ht="14.25" spans="1:12">
      <c r="A117" s="20">
        <v>87</v>
      </c>
      <c r="B117" s="41" t="s">
        <v>271</v>
      </c>
      <c r="C117" s="41" t="s">
        <v>271</v>
      </c>
      <c r="D117" s="53"/>
      <c r="E117" s="49">
        <v>250405003</v>
      </c>
      <c r="F117" s="39" t="s">
        <v>16</v>
      </c>
      <c r="G117" s="51">
        <v>13.5</v>
      </c>
      <c r="H117" s="52">
        <v>1</v>
      </c>
      <c r="I117" s="51">
        <v>13.5</v>
      </c>
      <c r="J117" s="45"/>
      <c r="K117" s="52">
        <v>1</v>
      </c>
      <c r="L117" s="33">
        <f t="shared" si="8"/>
        <v>0</v>
      </c>
    </row>
    <row r="118" s="2" customFormat="1" ht="14.25" spans="1:12">
      <c r="A118" s="20">
        <v>88</v>
      </c>
      <c r="B118" s="41" t="s">
        <v>272</v>
      </c>
      <c r="C118" s="41" t="s">
        <v>272</v>
      </c>
      <c r="D118" s="53"/>
      <c r="E118" s="49">
        <v>250405001</v>
      </c>
      <c r="F118" s="39" t="s">
        <v>16</v>
      </c>
      <c r="G118" s="52">
        <v>23.4</v>
      </c>
      <c r="H118" s="52">
        <v>1</v>
      </c>
      <c r="I118" s="52">
        <v>23.4</v>
      </c>
      <c r="J118" s="54"/>
      <c r="K118" s="52">
        <v>1</v>
      </c>
      <c r="L118" s="33">
        <f t="shared" si="8"/>
        <v>0</v>
      </c>
    </row>
    <row r="119" ht="28.5" spans="1:12">
      <c r="A119" s="20">
        <v>89</v>
      </c>
      <c r="B119" s="21" t="s">
        <v>273</v>
      </c>
      <c r="C119" s="53" t="s">
        <v>273</v>
      </c>
      <c r="D119" s="55"/>
      <c r="E119" s="49" t="s">
        <v>274</v>
      </c>
      <c r="F119" s="50" t="s">
        <v>16</v>
      </c>
      <c r="G119" s="51">
        <v>14</v>
      </c>
      <c r="H119" s="52">
        <v>1</v>
      </c>
      <c r="I119" s="52">
        <v>14</v>
      </c>
      <c r="J119" s="45"/>
      <c r="K119" s="52">
        <v>1</v>
      </c>
      <c r="L119" s="33">
        <f t="shared" si="8"/>
        <v>0</v>
      </c>
    </row>
    <row r="120" spans="1:12">
      <c r="A120" s="56"/>
      <c r="B120" s="57"/>
      <c r="C120" s="58"/>
      <c r="D120" s="59"/>
      <c r="E120" s="60"/>
      <c r="F120" s="61"/>
      <c r="G120" s="61"/>
      <c r="H120" s="62"/>
      <c r="I120" s="6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I119" etc:filterBottomFollowUsedRange="0">
    <extLst/>
  </autoFilter>
  <mergeCells count="35">
    <mergeCell ref="A1:L1"/>
    <mergeCell ref="A2:L2"/>
    <mergeCell ref="A3:L3"/>
    <mergeCell ref="A11:A14"/>
    <mergeCell ref="A22:A25"/>
    <mergeCell ref="A31:A33"/>
    <mergeCell ref="A42:A44"/>
    <mergeCell ref="A51:A52"/>
    <mergeCell ref="A53:A55"/>
    <mergeCell ref="A57:A65"/>
    <mergeCell ref="A73:A75"/>
    <mergeCell ref="A76:A79"/>
    <mergeCell ref="B11:B14"/>
    <mergeCell ref="B22:B25"/>
    <mergeCell ref="B31:B33"/>
    <mergeCell ref="B42:B44"/>
    <mergeCell ref="B51:B52"/>
    <mergeCell ref="B57:B65"/>
    <mergeCell ref="B73:B75"/>
    <mergeCell ref="B76:B79"/>
    <mergeCell ref="I11:I14"/>
    <mergeCell ref="I22:I25"/>
    <mergeCell ref="I31:I33"/>
    <mergeCell ref="I42:I44"/>
    <mergeCell ref="I51:I52"/>
    <mergeCell ref="I57:I65"/>
    <mergeCell ref="I73:I75"/>
    <mergeCell ref="I76:I79"/>
    <mergeCell ref="L11:L14"/>
    <mergeCell ref="L22:L25"/>
    <mergeCell ref="L31:L33"/>
    <mergeCell ref="L42:L44"/>
    <mergeCell ref="L57:L65"/>
    <mergeCell ref="L73:L75"/>
    <mergeCell ref="L76:L79"/>
  </mergeCells>
  <pageMargins left="0.7" right="0.7" top="0.75" bottom="0.75" header="0.3" footer="0.3"/>
  <pageSetup paperSize="1" scale="8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8 4 2 7 9 8 0 4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Select jczl_zlxmml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逆流</cp:lastModifiedBy>
  <dcterms:created xsi:type="dcterms:W3CDTF">2025-10-24T00:23:00Z</dcterms:created>
  <dcterms:modified xsi:type="dcterms:W3CDTF">2026-01-13T02:07:35Z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DE2EA029A2144053BB74787DA1545060_13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